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" windowWidth="15576" windowHeight="10092" activeTab="2"/>
  </bookViews>
  <sheets>
    <sheet name="MASTER_scoresheet" sheetId="1" r:id="rId1"/>
    <sheet name="Rising Stars" sheetId="2" r:id="rId2"/>
    <sheet name="TEAMS" sheetId="3" r:id="rId3"/>
    <sheet name="Rider_num_2011" sheetId="4" r:id="rId4"/>
    <sheet name="times_2011" sheetId="5" r:id="rId5"/>
    <sheet name="template" sheetId="6" r:id="rId6"/>
    <sheet name="rankings" sheetId="7" r:id="rId7"/>
    <sheet name="xc_faults" sheetId="8" r:id="rId8"/>
    <sheet name="Order_worksheet" sheetId="9" r:id="rId9"/>
    <sheet name="volunteers" sheetId="10" r:id="rId10"/>
  </sheets>
  <definedNames>
    <definedName name="_xlnm.Print_Area" localSheetId="0">'MASTER_scoresheet'!$A$4:$Z$82</definedName>
    <definedName name="_xlnm.Print_Area" localSheetId="7">'xc_faults'!$A$13:$F$34</definedName>
    <definedName name="_xlnm.Print_Titles" localSheetId="0">'MASTER_scoresheet'!$2:$2</definedName>
  </definedNames>
  <calcPr fullCalcOnLoad="1"/>
</workbook>
</file>

<file path=xl/sharedStrings.xml><?xml version="1.0" encoding="utf-8"?>
<sst xmlns="http://schemas.openxmlformats.org/spreadsheetml/2006/main" count="866" uniqueCount="198">
  <si>
    <t>Team</t>
  </si>
  <si>
    <t>RIDE TOTAL</t>
  </si>
  <si>
    <t>Written Test Errors                     (Best 4)</t>
  </si>
  <si>
    <t>4th                             HM Check</t>
  </si>
  <si>
    <t>5th                           HM Check</t>
  </si>
  <si>
    <t>Misc. HM</t>
  </si>
  <si>
    <t>HM TOTAL</t>
  </si>
  <si>
    <t>HM PLACE</t>
  </si>
  <si>
    <t>FINAL PLACE</t>
  </si>
  <si>
    <t>(Best 3)</t>
  </si>
  <si>
    <t>No.</t>
  </si>
  <si>
    <t>Name</t>
  </si>
  <si>
    <t>Stadium Total</t>
  </si>
  <si>
    <t>Jump
Penalities</t>
  </si>
  <si>
    <t>2nd HM
Equipment
List</t>
  </si>
  <si>
    <t>1st HM
Set-Up,
Safety Check</t>
  </si>
  <si>
    <t>Stadium (Best 3)</t>
  </si>
  <si>
    <t>Cross-Country (Best 3)</t>
  </si>
  <si>
    <t>Dressage (Best 3)</t>
  </si>
  <si>
    <t>3rd HM
Formal
Inspection
(All 4)</t>
  </si>
  <si>
    <t>HORSE MANAGEMENT</t>
  </si>
  <si>
    <t>OVERALL
FINAL
SCORES</t>
  </si>
  <si>
    <t>NUMBER</t>
  </si>
  <si>
    <t>RIDER</t>
  </si>
  <si>
    <t>RATING</t>
  </si>
  <si>
    <t>HORSE NAME</t>
  </si>
  <si>
    <t>CAPT</t>
  </si>
  <si>
    <t>X</t>
  </si>
  <si>
    <t>CAPT
"X"</t>
  </si>
  <si>
    <t>Sally Rider</t>
  </si>
  <si>
    <t>Joe Jumper</t>
  </si>
  <si>
    <t>Tina Turnout</t>
  </si>
  <si>
    <t>Mary Morgan</t>
  </si>
  <si>
    <t>Androscoggin</t>
  </si>
  <si>
    <t>DO NOT ENTER NAMES ON THIS SHEET - GO TO TEAMS</t>
  </si>
  <si>
    <t>ROWS OR COLUMNS</t>
  </si>
  <si>
    <t>DO NOT ADD OR DELETE</t>
  </si>
  <si>
    <t>OR USE THIS PAGE TO SORT</t>
  </si>
  <si>
    <t>1st HM
Set-Up,
Safety</t>
  </si>
  <si>
    <t>STABLE MANAGER</t>
  </si>
  <si>
    <t>Second Stable Manager, or C-advisor for D rally</t>
  </si>
  <si>
    <t>TEAM NAME / Club</t>
  </si>
  <si>
    <t>GHOST</t>
  </si>
  <si>
    <t>Awards</t>
  </si>
  <si>
    <t>Horse Management</t>
  </si>
  <si>
    <t>Points</t>
  </si>
  <si>
    <t>Overall Score</t>
  </si>
  <si>
    <t>Clear Rounds</t>
  </si>
  <si>
    <t>Stable Managers of Top Teams</t>
  </si>
  <si>
    <t>D Eventing Rally</t>
  </si>
  <si>
    <t xml:space="preserve">rally date:    </t>
  </si>
  <si>
    <t>place</t>
  </si>
  <si>
    <t>sorting area</t>
  </si>
  <si>
    <t>(A) break</t>
  </si>
  <si>
    <t>Intro and Rookies- lunch after stadium</t>
  </si>
  <si>
    <t>(B) done</t>
  </si>
  <si>
    <t>Bg Nov - lunch after dressage</t>
  </si>
  <si>
    <t>Time is START time, numbers are order of go</t>
  </si>
  <si>
    <t>Competitor Name</t>
  </si>
  <si>
    <t>Rating</t>
  </si>
  <si>
    <t>Horse</t>
  </si>
  <si>
    <t>Dressage Test</t>
  </si>
  <si>
    <t>FORMAL</t>
  </si>
  <si>
    <t>DRESSAGE</t>
  </si>
  <si>
    <t>STADIUM
D2</t>
  </si>
  <si>
    <t>notes</t>
  </si>
  <si>
    <t>STADIUM
D3</t>
  </si>
  <si>
    <t>XC
D1</t>
  </si>
  <si>
    <t>XC
D2</t>
  </si>
  <si>
    <t>XC
D3</t>
  </si>
  <si>
    <t>DONE-2:10</t>
  </si>
  <si>
    <t>DONE-3:10</t>
  </si>
  <si>
    <t xml:space="preserve">   reset</t>
  </si>
  <si>
    <t xml:space="preserve">   some reset</t>
  </si>
  <si>
    <t xml:space="preserve">   for D3</t>
  </si>
  <si>
    <t>1(A)</t>
  </si>
  <si>
    <t>2 (A)</t>
  </si>
  <si>
    <t>DONE-3:30</t>
  </si>
  <si>
    <t>2 (B)</t>
  </si>
  <si>
    <t>1 (B)</t>
  </si>
  <si>
    <t>DONE-12:00</t>
  </si>
  <si>
    <t>DONE-2:00</t>
  </si>
  <si>
    <t>this may be tight, depending on tack changes</t>
  </si>
  <si>
    <t xml:space="preserve">  reset</t>
  </si>
  <si>
    <t xml:space="preserve">  reset XC?</t>
  </si>
  <si>
    <t>change order of go if needed</t>
  </si>
  <si>
    <t xml:space="preserve">  for </t>
  </si>
  <si>
    <t xml:space="preserve">  D2</t>
  </si>
  <si>
    <t xml:space="preserve">Will jump </t>
  </si>
  <si>
    <t>???</t>
  </si>
  <si>
    <t>in order</t>
  </si>
  <si>
    <t>listed,</t>
  </si>
  <si>
    <t xml:space="preserve">   if possible</t>
  </si>
  <si>
    <t>unless</t>
  </si>
  <si>
    <t xml:space="preserve">   with </t>
  </si>
  <si>
    <t>someone</t>
  </si>
  <si>
    <t xml:space="preserve">   handlers</t>
  </si>
  <si>
    <t xml:space="preserve">needs </t>
  </si>
  <si>
    <t>DONE 11:40</t>
  </si>
  <si>
    <t xml:space="preserve">tack </t>
  </si>
  <si>
    <t>change</t>
  </si>
  <si>
    <t>DONE-10:45</t>
  </si>
  <si>
    <t>VV says all D2s will ride Intro B ? Or Bg Nov A? - check spr newsletter</t>
  </si>
  <si>
    <t>formal
station
1</t>
  </si>
  <si>
    <t>formal
station
2</t>
  </si>
  <si>
    <t xml:space="preserve">
COMPETITOR
NUMBER</t>
  </si>
  <si>
    <t>Number</t>
  </si>
  <si>
    <t>TEST TO BE
RIDDEN</t>
  </si>
  <si>
    <t>Enter team name (or club if scramble team), Rider name, Rating, Horse name, Test on this sheet
Enter GHOST exactly as shown in the example</t>
  </si>
  <si>
    <t>TEAM
#</t>
  </si>
  <si>
    <t>E score&gt;&gt;</t>
  </si>
  <si>
    <t>XC
Total</t>
  </si>
  <si>
    <t>Penalities - 
straight
score</t>
  </si>
  <si>
    <t>Dressage
(inverse)
Total</t>
  </si>
  <si>
    <t xml:space="preserve">Chaperone   </t>
  </si>
  <si>
    <t xml:space="preserve">Coach  </t>
  </si>
  <si>
    <t>Quiz Volunteer / HM Assistant</t>
  </si>
  <si>
    <t>OLD - 2007</t>
  </si>
  <si>
    <t>FOR EXAMPLE</t>
  </si>
  <si>
    <t>ONLY</t>
  </si>
  <si>
    <t>Enter team name (or club if scramble team), Rider name, Rating, Horse name, Test on this sheet
Type GHOST exactly as shown in the example</t>
  </si>
  <si>
    <t>Penobscot</t>
  </si>
  <si>
    <t>D2</t>
  </si>
  <si>
    <t>Donna or Joe Cook</t>
  </si>
  <si>
    <t>Karen Strout</t>
  </si>
  <si>
    <t>Angela Shaw</t>
  </si>
  <si>
    <t>*</t>
  </si>
  <si>
    <t>Score</t>
  </si>
  <si>
    <t>Low Score is Best</t>
  </si>
  <si>
    <t>Test score in D</t>
  </si>
  <si>
    <t>Volunteers</t>
  </si>
  <si>
    <t>Contact Information</t>
  </si>
  <si>
    <t>Preferred Job</t>
  </si>
  <si>
    <t>Phone</t>
  </si>
  <si>
    <t>Email</t>
  </si>
  <si>
    <t>Volunteer</t>
  </si>
  <si>
    <t xml:space="preserve">Volunteer </t>
  </si>
  <si>
    <t>---</t>
  </si>
  <si>
    <t>CROSS-COUNTRY</t>
  </si>
  <si>
    <t>1. Faults at Obstacles:</t>
  </si>
  <si>
    <t>A. Disobediences:</t>
  </si>
  <si>
    <t>1) First refusal, run-out or circle . . . . . . . . .20 penalties</t>
  </si>
  <si>
    <t>2) Second refusal, run-out or circle</t>
  </si>
  <si>
    <t>3) Third refusal, run-out or circle</t>
  </si>
  <si>
    <t>4) Fourth refusal, run-out or circle</t>
  </si>
  <si>
    <t>B. Willful Delay (BN-Training) . . . . . . . . . . . .20 penalties</t>
  </si>
  <si>
    <t>C. Falls: (as per Article 31)</t>
  </si>
  <si>
    <t>1) First fall of competitor . . . . . . . . . . . . . .65 penalties</t>
  </si>
  <si>
    <t>2) First fall of horse . . . . . . . . . . .Mandatory retirement</t>
  </si>
  <si>
    <t>3) Second fall of competitor . . . . . . . . . . . .Elimination</t>
  </si>
  <si>
    <t>4) Horse Trapped</t>
  </si>
  <si>
    <t>D. Dangerous Riding . . . . . . . . . .25 points to Elimination</t>
  </si>
  <si>
    <t>Jump #</t>
  </si>
  <si>
    <t>Level</t>
  </si>
  <si>
    <t>Judge</t>
  </si>
  <si>
    <t>Rider #</t>
  </si>
  <si>
    <t>1st Refusal</t>
  </si>
  <si>
    <t>2nd refusal</t>
  </si>
  <si>
    <t>3rd refusal</t>
  </si>
  <si>
    <t>Clear</t>
  </si>
  <si>
    <t>Rider # (description)</t>
  </si>
  <si>
    <t>Comments</t>
  </si>
  <si>
    <t>Club</t>
  </si>
  <si>
    <t>Dressage</t>
  </si>
  <si>
    <t>Jumping</t>
  </si>
  <si>
    <t>Safety Checks must be done before mounting up before your second ride</t>
  </si>
  <si>
    <t>from Tracy/Mollyockett</t>
  </si>
  <si>
    <t>2010 Northeast Region D Rally</t>
  </si>
  <si>
    <t>Order of Go</t>
  </si>
  <si>
    <t>Formal Inspection</t>
  </si>
  <si>
    <t>Safety Check</t>
  </si>
  <si>
    <t xml:space="preserve">     at same obstacle . . . . . . . . . . . . . . . . . . .40 penalties</t>
  </si>
  <si>
    <t xml:space="preserve">     at same obstacle . . . . . . . . . . . . . . . . . . .Elimination</t>
  </si>
  <si>
    <t xml:space="preserve">     on the entire course . . . . . . . . . . . . . . . . .Elimination</t>
  </si>
  <si>
    <t xml:space="preserve">     (Ground Jury will decide whether to assess penalties)</t>
  </si>
  <si>
    <t xml:space="preserve">     in an Obstacle . . . . . . . . . . . . .Mandatory retirement</t>
  </si>
  <si>
    <t>enter from Teams, sort by Test</t>
  </si>
  <si>
    <t>Team Name</t>
  </si>
  <si>
    <t>#</t>
  </si>
  <si>
    <t>new #</t>
  </si>
  <si>
    <t>Rider Name</t>
  </si>
  <si>
    <t>Dressage test</t>
  </si>
  <si>
    <t>Eventing BN-A</t>
  </si>
  <si>
    <t>Eventing BN-B</t>
  </si>
  <si>
    <r>
      <t>SM:</t>
    </r>
    <r>
      <rPr>
        <sz val="10"/>
        <rFont val="Arial"/>
        <family val="0"/>
      </rPr>
      <t xml:space="preserve"> Emily Dysart</t>
    </r>
  </si>
  <si>
    <t>Rising Stars</t>
  </si>
  <si>
    <t>See Rising Stars sheet</t>
  </si>
  <si>
    <t>Order of go</t>
  </si>
  <si>
    <t>New Rider #</t>
  </si>
  <si>
    <t>Club Name</t>
  </si>
  <si>
    <t>Formals</t>
  </si>
  <si>
    <r>
      <t xml:space="preserve">Turnbacks </t>
    </r>
    <r>
      <rPr>
        <sz val="9"/>
        <rFont val="Verdana"/>
        <family val="0"/>
      </rPr>
      <t>1/2 hr after jumping</t>
    </r>
  </si>
  <si>
    <t>15 min course adjust</t>
  </si>
  <si>
    <t>Dressage break</t>
  </si>
  <si>
    <t>D3's</t>
  </si>
  <si>
    <t>riding?</t>
  </si>
  <si>
    <t>team</t>
  </si>
  <si>
    <t>BEFORE RALLY, BE SURE ALL RIDE TOTAL =300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</si>
</sst>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mmmm\ d\,\ yyyy;@"/>
    <numFmt numFmtId="171" formatCode="_(* #,##0_);_(* \(#,##0\);_(* &quot;-&quot;??_);_(@_)"/>
    <numFmt numFmtId="172" formatCode="[$-409]h:mm\ AM/PM;@"/>
  </numFmts>
  <fonts count="3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8"/>
      <name val="Arial"/>
      <family val="2"/>
    </font>
    <font>
      <strike/>
      <sz val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4"/>
      <color indexed="10"/>
      <name val="Arial"/>
      <family val="0"/>
    </font>
    <font>
      <sz val="9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sz val="8"/>
      <name val="Arial"/>
      <family val="0"/>
    </font>
    <font>
      <sz val="10"/>
      <color indexed="10"/>
      <name val="Arial"/>
      <family val="2"/>
    </font>
    <font>
      <strike/>
      <sz val="10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0"/>
    </font>
    <font>
      <sz val="10"/>
      <name val="Verdana"/>
      <family val="0"/>
    </font>
    <font>
      <sz val="11"/>
      <color indexed="10"/>
      <name val="Arial"/>
      <family val="0"/>
    </font>
    <font>
      <strike/>
      <sz val="11"/>
      <name val="Arial"/>
      <family val="0"/>
    </font>
    <font>
      <strike/>
      <sz val="10"/>
      <name val="Verdana"/>
      <family val="0"/>
    </font>
    <font>
      <b/>
      <sz val="14"/>
      <color indexed="10"/>
      <name val="Arial"/>
      <family val="2"/>
    </font>
    <font>
      <b/>
      <sz val="10"/>
      <name val="Verdana"/>
      <family val="0"/>
    </font>
    <font>
      <b/>
      <sz val="9"/>
      <name val="Verdana"/>
      <family val="0"/>
    </font>
    <font>
      <b/>
      <sz val="12"/>
      <name val="Verdana"/>
      <family val="0"/>
    </font>
    <font>
      <sz val="9"/>
      <name val="Verdana"/>
      <family val="0"/>
    </font>
    <font>
      <sz val="12"/>
      <name val="Verdana"/>
      <family val="0"/>
    </font>
    <font>
      <b/>
      <i/>
      <sz val="9"/>
      <name val="Verdana"/>
      <family val="0"/>
    </font>
    <font>
      <b/>
      <i/>
      <sz val="10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4" xfId="0" applyFill="1" applyBorder="1" applyAlignment="1">
      <alignment horizontal="right" wrapText="1"/>
    </xf>
    <xf numFmtId="0" fontId="0" fillId="0" borderId="4" xfId="0" applyFill="1" applyBorder="1" applyAlignment="1">
      <alignment wrapText="1"/>
    </xf>
    <xf numFmtId="0" fontId="0" fillId="0" borderId="16" xfId="0" applyFill="1" applyBorder="1" applyAlignment="1">
      <alignment horizontal="right" wrapText="1"/>
    </xf>
    <xf numFmtId="0" fontId="0" fillId="0" borderId="17" xfId="0" applyFill="1" applyBorder="1" applyAlignment="1">
      <alignment horizontal="right" wrapText="1"/>
    </xf>
    <xf numFmtId="0" fontId="0" fillId="0" borderId="17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0" fillId="0" borderId="14" xfId="0" applyBorder="1" applyAlignment="1">
      <alignment/>
    </xf>
    <xf numFmtId="0" fontId="1" fillId="0" borderId="19" xfId="0" applyFont="1" applyFill="1" applyBorder="1" applyAlignment="1">
      <alignment wrapText="1"/>
    </xf>
    <xf numFmtId="168" fontId="0" fillId="0" borderId="20" xfId="0" applyNumberFormat="1" applyFill="1" applyBorder="1" applyAlignment="1">
      <alignment horizontal="right" wrapText="1"/>
    </xf>
    <xf numFmtId="168" fontId="0" fillId="0" borderId="14" xfId="0" applyNumberFormat="1" applyFill="1" applyBorder="1" applyAlignment="1">
      <alignment wrapText="1"/>
    </xf>
    <xf numFmtId="0" fontId="0" fillId="0" borderId="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" xfId="0" applyFill="1" applyBorder="1" applyAlignment="1">
      <alignment horizontal="left" wrapText="1"/>
    </xf>
    <xf numFmtId="0" fontId="0" fillId="2" borderId="13" xfId="0" applyFill="1" applyBorder="1" applyAlignment="1">
      <alignment wrapText="1"/>
    </xf>
    <xf numFmtId="0" fontId="0" fillId="2" borderId="21" xfId="0" applyFill="1" applyBorder="1" applyAlignment="1">
      <alignment horizontal="center" wrapText="1"/>
    </xf>
    <xf numFmtId="0" fontId="0" fillId="2" borderId="20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7" xfId="0" applyFill="1" applyBorder="1" applyAlignment="1">
      <alignment horizontal="right" wrapText="1"/>
    </xf>
    <xf numFmtId="168" fontId="0" fillId="2" borderId="19" xfId="0" applyNumberFormat="1" applyFill="1" applyBorder="1" applyAlignment="1">
      <alignment horizontal="right" wrapText="1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24" xfId="0" applyFont="1" applyBorder="1" applyAlignment="1">
      <alignment/>
    </xf>
    <xf numFmtId="168" fontId="6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/>
    </xf>
    <xf numFmtId="168" fontId="6" fillId="0" borderId="12" xfId="0" applyNumberFormat="1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3" xfId="0" applyFont="1" applyBorder="1" applyAlignment="1">
      <alignment/>
    </xf>
    <xf numFmtId="0" fontId="5" fillId="0" borderId="27" xfId="0" applyFont="1" applyFill="1" applyBorder="1" applyAlignment="1">
      <alignment/>
    </xf>
    <xf numFmtId="0" fontId="7" fillId="0" borderId="0" xfId="0" applyFont="1" applyAlignment="1">
      <alignment/>
    </xf>
    <xf numFmtId="168" fontId="0" fillId="0" borderId="0" xfId="0" applyNumberFormat="1" applyFont="1" applyAlignment="1">
      <alignment/>
    </xf>
    <xf numFmtId="38" fontId="5" fillId="0" borderId="0" xfId="15" applyNumberFormat="1" applyFont="1" applyAlignment="1">
      <alignment horizontal="center"/>
    </xf>
    <xf numFmtId="168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8" fontId="5" fillId="0" borderId="0" xfId="0" applyNumberFormat="1" applyFont="1" applyAlignment="1">
      <alignment/>
    </xf>
    <xf numFmtId="0" fontId="8" fillId="0" borderId="28" xfId="0" applyFont="1" applyBorder="1" applyAlignment="1">
      <alignment/>
    </xf>
    <xf numFmtId="168" fontId="6" fillId="0" borderId="0" xfId="0" applyNumberFormat="1" applyFont="1" applyBorder="1" applyAlignment="1">
      <alignment/>
    </xf>
    <xf numFmtId="170" fontId="9" fillId="0" borderId="0" xfId="0" applyNumberFormat="1" applyFont="1" applyFill="1" applyAlignment="1">
      <alignment horizontal="left"/>
    </xf>
    <xf numFmtId="0" fontId="10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6" fillId="2" borderId="0" xfId="0" applyFont="1" applyFill="1" applyBorder="1" applyAlignment="1">
      <alignment/>
    </xf>
    <xf numFmtId="171" fontId="0" fillId="0" borderId="0" xfId="15" applyNumberFormat="1" applyFont="1" applyAlignment="1">
      <alignment/>
    </xf>
    <xf numFmtId="171" fontId="0" fillId="0" borderId="0" xfId="15" applyNumberFormat="1" applyAlignment="1">
      <alignment/>
    </xf>
    <xf numFmtId="20" fontId="0" fillId="0" borderId="0" xfId="0" applyNumberFormat="1" applyAlignment="1">
      <alignment/>
    </xf>
    <xf numFmtId="20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1" fontId="0" fillId="0" borderId="0" xfId="15" applyNumberFormat="1" applyFont="1" applyAlignment="1">
      <alignment horizontal="right"/>
    </xf>
    <xf numFmtId="20" fontId="0" fillId="5" borderId="0" xfId="0" applyNumberFormat="1" applyFill="1" applyAlignment="1">
      <alignment/>
    </xf>
    <xf numFmtId="20" fontId="0" fillId="0" borderId="0" xfId="0" applyNumberFormat="1" applyBorder="1" applyAlignment="1">
      <alignment/>
    </xf>
    <xf numFmtId="0" fontId="0" fillId="5" borderId="0" xfId="0" applyFill="1" applyAlignment="1">
      <alignment/>
    </xf>
    <xf numFmtId="1" fontId="0" fillId="0" borderId="0" xfId="0" applyNumberFormat="1" applyAlignment="1">
      <alignment/>
    </xf>
    <xf numFmtId="171" fontId="2" fillId="0" borderId="1" xfId="15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2" fillId="4" borderId="1" xfId="0" applyFont="1" applyFill="1" applyBorder="1" applyAlignment="1">
      <alignment horizontal="center" wrapText="1"/>
    </xf>
    <xf numFmtId="0" fontId="3" fillId="6" borderId="0" xfId="0" applyFont="1" applyFill="1" applyAlignment="1">
      <alignment horizontal="center"/>
    </xf>
    <xf numFmtId="0" fontId="1" fillId="6" borderId="0" xfId="0" applyFont="1" applyFill="1" applyAlignment="1">
      <alignment/>
    </xf>
    <xf numFmtId="0" fontId="0" fillId="7" borderId="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7" borderId="38" xfId="0" applyFill="1" applyBorder="1" applyAlignment="1">
      <alignment wrapText="1"/>
    </xf>
    <xf numFmtId="0" fontId="0" fillId="7" borderId="27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7" borderId="20" xfId="0" applyFill="1" applyBorder="1" applyAlignment="1">
      <alignment wrapText="1"/>
    </xf>
    <xf numFmtId="0" fontId="0" fillId="7" borderId="19" xfId="0" applyFill="1" applyBorder="1" applyAlignment="1">
      <alignment horizontal="right" wrapText="1"/>
    </xf>
    <xf numFmtId="20" fontId="0" fillId="0" borderId="29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0" fillId="0" borderId="32" xfId="0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5" borderId="1" xfId="0" applyFill="1" applyBorder="1" applyAlignment="1">
      <alignment/>
    </xf>
    <xf numFmtId="0" fontId="1" fillId="8" borderId="0" xfId="0" applyFont="1" applyFill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42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0" xfId="0" applyNumberFormat="1" applyAlignment="1">
      <alignment/>
    </xf>
    <xf numFmtId="49" fontId="5" fillId="0" borderId="40" xfId="0" applyNumberFormat="1" applyFont="1" applyFill="1" applyBorder="1" applyAlignment="1">
      <alignment horizontal="center" wrapText="1"/>
    </xf>
    <xf numFmtId="49" fontId="13" fillId="0" borderId="25" xfId="0" applyNumberFormat="1" applyFont="1" applyBorder="1" applyAlignment="1">
      <alignment horizontal="left" wrapText="1"/>
    </xf>
    <xf numFmtId="49" fontId="13" fillId="0" borderId="12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41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5" fillId="0" borderId="41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41" xfId="0" applyFont="1" applyBorder="1" applyAlignment="1">
      <alignment horizontal="center" wrapText="1"/>
    </xf>
    <xf numFmtId="0" fontId="13" fillId="0" borderId="28" xfId="0" applyFont="1" applyBorder="1" applyAlignment="1">
      <alignment horizontal="left" wrapText="1"/>
    </xf>
    <xf numFmtId="0" fontId="13" fillId="0" borderId="28" xfId="0" applyFont="1" applyFill="1" applyBorder="1" applyAlignment="1">
      <alignment horizontal="center" wrapText="1"/>
    </xf>
    <xf numFmtId="0" fontId="16" fillId="0" borderId="0" xfId="0" applyFont="1" applyAlignment="1">
      <alignment horizontal="justify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4" fillId="0" borderId="49" xfId="20" applyBorder="1" applyAlignment="1" applyProtection="1">
      <alignment/>
      <protection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0" fontId="13" fillId="0" borderId="46" xfId="0" applyFont="1" applyBorder="1" applyAlignment="1">
      <alignment horizontal="center" wrapText="1"/>
    </xf>
    <xf numFmtId="0" fontId="13" fillId="0" borderId="46" xfId="0" applyFont="1" applyBorder="1" applyAlignment="1">
      <alignment horizontal="left" wrapText="1"/>
    </xf>
    <xf numFmtId="0" fontId="13" fillId="0" borderId="52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13" fillId="0" borderId="53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5" fillId="0" borderId="40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3" fillId="0" borderId="39" xfId="0" applyFont="1" applyBorder="1" applyAlignment="1">
      <alignment vertical="top" wrapText="1"/>
    </xf>
    <xf numFmtId="0" fontId="13" fillId="0" borderId="32" xfId="0" applyFont="1" applyBorder="1" applyAlignment="1">
      <alignment horizontal="left" vertical="top" wrapText="1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4" xfId="0" applyFont="1" applyFill="1" applyBorder="1" applyAlignment="1">
      <alignment/>
    </xf>
    <xf numFmtId="0" fontId="0" fillId="0" borderId="34" xfId="0" applyFont="1" applyBorder="1" applyAlignment="1">
      <alignment/>
    </xf>
    <xf numFmtId="0" fontId="2" fillId="0" borderId="1" xfId="0" applyFont="1" applyBorder="1" applyAlignment="1">
      <alignment/>
    </xf>
    <xf numFmtId="0" fontId="13" fillId="0" borderId="1" xfId="0" applyFont="1" applyFill="1" applyBorder="1" applyAlignment="1">
      <alignment horizontal="left" vertical="top" wrapText="1"/>
    </xf>
    <xf numFmtId="0" fontId="14" fillId="0" borderId="37" xfId="20" applyBorder="1" applyAlignment="1">
      <alignment horizontal="center" wrapText="1"/>
    </xf>
    <xf numFmtId="0" fontId="14" fillId="0" borderId="0" xfId="20" applyAlignment="1">
      <alignment/>
    </xf>
    <xf numFmtId="0" fontId="0" fillId="0" borderId="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20" fillId="0" borderId="0" xfId="0" applyFont="1" applyAlignment="1">
      <alignment horizontal="right"/>
    </xf>
    <xf numFmtId="0" fontId="20" fillId="0" borderId="26" xfId="0" applyFont="1" applyBorder="1" applyAlignment="1">
      <alignment horizontal="right"/>
    </xf>
    <xf numFmtId="0" fontId="20" fillId="0" borderId="26" xfId="0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0" fontId="20" fillId="0" borderId="0" xfId="0" applyFont="1" applyAlignment="1">
      <alignment/>
    </xf>
    <xf numFmtId="0" fontId="20" fillId="2" borderId="1" xfId="0" applyFont="1" applyFill="1" applyBorder="1" applyAlignment="1">
      <alignment horizontal="center"/>
    </xf>
    <xf numFmtId="0" fontId="21" fillId="4" borderId="27" xfId="0" applyFont="1" applyFill="1" applyBorder="1" applyAlignment="1">
      <alignment/>
    </xf>
    <xf numFmtId="0" fontId="21" fillId="4" borderId="27" xfId="0" applyFont="1" applyFill="1" applyBorder="1" applyAlignment="1">
      <alignment horizontal="center" wrapText="1"/>
    </xf>
    <xf numFmtId="0" fontId="21" fillId="4" borderId="27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 quotePrefix="1">
      <alignment horizontal="center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/>
    </xf>
    <xf numFmtId="0" fontId="21" fillId="0" borderId="1" xfId="0" applyFont="1" applyBorder="1" applyAlignment="1">
      <alignment horizontal="right"/>
    </xf>
    <xf numFmtId="20" fontId="0" fillId="0" borderId="0" xfId="0" applyNumberFormat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/>
    </xf>
    <xf numFmtId="0" fontId="13" fillId="0" borderId="12" xfId="0" applyFont="1" applyBorder="1" applyAlignment="1">
      <alignment horizontal="left" wrapText="1"/>
    </xf>
    <xf numFmtId="49" fontId="24" fillId="0" borderId="1" xfId="0" applyNumberFormat="1" applyFont="1" applyFill="1" applyBorder="1" applyAlignment="1" applyProtection="1">
      <alignment shrinkToFit="1"/>
      <protection/>
    </xf>
    <xf numFmtId="0" fontId="0" fillId="0" borderId="1" xfId="0" applyNumberFormat="1" applyBorder="1" applyAlignment="1">
      <alignment/>
    </xf>
    <xf numFmtId="1" fontId="0" fillId="0" borderId="1" xfId="0" applyNumberFormat="1" applyFont="1" applyFill="1" applyBorder="1" applyAlignment="1" applyProtection="1">
      <alignment horizontal="center"/>
      <protection/>
    </xf>
    <xf numFmtId="0" fontId="25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49" fontId="27" fillId="0" borderId="1" xfId="0" applyNumberFormat="1" applyFont="1" applyFill="1" applyBorder="1" applyAlignment="1" applyProtection="1">
      <alignment shrinkToFit="1"/>
      <protection/>
    </xf>
    <xf numFmtId="0" fontId="19" fillId="0" borderId="1" xfId="0" applyFont="1" applyBorder="1" applyAlignment="1">
      <alignment/>
    </xf>
    <xf numFmtId="0" fontId="26" fillId="0" borderId="1" xfId="0" applyFont="1" applyBorder="1" applyAlignment="1">
      <alignment horizontal="center"/>
    </xf>
    <xf numFmtId="0" fontId="21" fillId="0" borderId="31" xfId="0" applyFont="1" applyBorder="1" applyAlignment="1">
      <alignment/>
    </xf>
    <xf numFmtId="49" fontId="24" fillId="0" borderId="31" xfId="0" applyNumberFormat="1" applyFont="1" applyFill="1" applyBorder="1" applyAlignment="1" applyProtection="1">
      <alignment shrinkToFit="1"/>
      <protection/>
    </xf>
    <xf numFmtId="0" fontId="21" fillId="0" borderId="3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ill="1" applyBorder="1" applyAlignment="1" applyProtection="1">
      <alignment/>
      <protection/>
    </xf>
    <xf numFmtId="0" fontId="19" fillId="0" borderId="1" xfId="0" applyFont="1" applyBorder="1" applyAlignment="1">
      <alignment horizontal="center"/>
    </xf>
    <xf numFmtId="1" fontId="19" fillId="0" borderId="1" xfId="0" applyNumberFormat="1" applyFont="1" applyFill="1" applyBorder="1" applyAlignment="1" applyProtection="1">
      <alignment horizontal="center"/>
      <protection/>
    </xf>
    <xf numFmtId="49" fontId="19" fillId="0" borderId="1" xfId="0" applyNumberFormat="1" applyFont="1" applyFill="1" applyBorder="1" applyAlignment="1" applyProtection="1">
      <alignment/>
      <protection/>
    </xf>
    <xf numFmtId="20" fontId="19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20" fontId="0" fillId="0" borderId="1" xfId="0" applyNumberForma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20" fontId="0" fillId="9" borderId="1" xfId="0" applyNumberFormat="1" applyFill="1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3" fillId="0" borderId="32" xfId="0" applyFont="1" applyFill="1" applyBorder="1" applyAlignment="1">
      <alignment horizontal="left" vertical="top"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7" borderId="13" xfId="0" applyFill="1" applyBorder="1" applyAlignment="1">
      <alignment horizontal="center" wrapText="1"/>
    </xf>
    <xf numFmtId="0" fontId="0" fillId="7" borderId="21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3" borderId="56" xfId="0" applyFon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29" fillId="10" borderId="0" xfId="0" applyFont="1" applyFill="1" applyAlignment="1">
      <alignment horizontal="center"/>
    </xf>
    <xf numFmtId="0" fontId="29" fillId="10" borderId="0" xfId="0" applyFont="1" applyFill="1" applyAlignment="1">
      <alignment/>
    </xf>
    <xf numFmtId="0" fontId="30" fillId="10" borderId="0" xfId="0" applyFont="1" applyFill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0" fontId="3" fillId="3" borderId="59" xfId="0" applyFont="1" applyFill="1" applyBorder="1" applyAlignment="1">
      <alignment horizontal="center"/>
    </xf>
    <xf numFmtId="0" fontId="31" fillId="1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1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0" fillId="9" borderId="0" xfId="0" applyFill="1" applyAlignment="1">
      <alignment/>
    </xf>
    <xf numFmtId="0" fontId="32" fillId="1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Fill="1" applyAlignment="1">
      <alignment horizontal="center"/>
    </xf>
    <xf numFmtId="0" fontId="2" fillId="0" borderId="42" xfId="0" applyFont="1" applyBorder="1" applyAlignment="1">
      <alignment/>
    </xf>
    <xf numFmtId="0" fontId="13" fillId="0" borderId="6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0" fillId="0" borderId="61" xfId="0" applyFill="1" applyBorder="1" applyAlignment="1">
      <alignment horizontal="center" wrapText="1"/>
    </xf>
    <xf numFmtId="49" fontId="24" fillId="0" borderId="32" xfId="0" applyNumberFormat="1" applyFont="1" applyFill="1" applyBorder="1" applyAlignment="1" applyProtection="1">
      <alignment shrinkToFit="1"/>
      <protection/>
    </xf>
    <xf numFmtId="0" fontId="0" fillId="0" borderId="33" xfId="0" applyNumberFormat="1" applyBorder="1" applyAlignment="1">
      <alignment/>
    </xf>
    <xf numFmtId="0" fontId="0" fillId="0" borderId="34" xfId="0" applyFill="1" applyBorder="1" applyAlignment="1">
      <alignment horizontal="center" wrapText="1"/>
    </xf>
    <xf numFmtId="0" fontId="0" fillId="0" borderId="35" xfId="0" applyNumberFormat="1" applyBorder="1" applyAlignment="1">
      <alignment/>
    </xf>
    <xf numFmtId="0" fontId="0" fillId="0" borderId="40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32" fillId="5" borderId="0" xfId="0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0" fontId="29" fillId="5" borderId="0" xfId="0" applyFont="1" applyFill="1" applyAlignment="1">
      <alignment/>
    </xf>
    <xf numFmtId="49" fontId="0" fillId="0" borderId="7" xfId="0" applyNumberForma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5" borderId="15" xfId="0" applyFill="1" applyBorder="1" applyAlignment="1">
      <alignment wrapText="1"/>
    </xf>
    <xf numFmtId="0" fontId="29" fillId="10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2" fillId="0" borderId="0" xfId="0" applyFont="1" applyAlignment="1">
      <alignment/>
    </xf>
    <xf numFmtId="20" fontId="0" fillId="11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20" fontId="24" fillId="11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4" fillId="0" borderId="0" xfId="0" applyFont="1" applyAlignment="1">
      <alignment horizontal="center" wrapText="1"/>
    </xf>
    <xf numFmtId="20" fontId="34" fillId="0" borderId="0" xfId="0" applyNumberFormat="1" applyFont="1" applyAlignment="1">
      <alignment horizontal="center"/>
    </xf>
    <xf numFmtId="0" fontId="35" fillId="0" borderId="0" xfId="0" applyFont="1" applyAlignment="1">
      <alignment horizontal="center" wrapText="1"/>
    </xf>
    <xf numFmtId="0" fontId="0" fillId="12" borderId="8" xfId="0" applyFill="1" applyBorder="1" applyAlignment="1">
      <alignment wrapText="1"/>
    </xf>
    <xf numFmtId="0" fontId="0" fillId="12" borderId="9" xfId="0" applyFill="1" applyBorder="1" applyAlignment="1">
      <alignment wrapText="1"/>
    </xf>
    <xf numFmtId="0" fontId="0" fillId="12" borderId="11" xfId="0" applyFill="1" applyBorder="1" applyAlignment="1">
      <alignment wrapText="1"/>
    </xf>
    <xf numFmtId="0" fontId="0" fillId="12" borderId="22" xfId="0" applyFill="1" applyBorder="1" applyAlignment="1">
      <alignment wrapText="1"/>
    </xf>
    <xf numFmtId="0" fontId="0" fillId="12" borderId="0" xfId="0" applyFill="1" applyBorder="1" applyAlignment="1">
      <alignment wrapText="1"/>
    </xf>
    <xf numFmtId="0" fontId="0" fillId="12" borderId="19" xfId="0" applyFill="1" applyBorder="1" applyAlignment="1">
      <alignment horizontal="right" wrapText="1"/>
    </xf>
    <xf numFmtId="0" fontId="0" fillId="12" borderId="16" xfId="0" applyFill="1" applyBorder="1" applyAlignment="1">
      <alignment horizontal="right" wrapText="1"/>
    </xf>
    <xf numFmtId="0" fontId="0" fillId="12" borderId="17" xfId="0" applyFill="1" applyBorder="1" applyAlignment="1">
      <alignment horizontal="right" wrapText="1"/>
    </xf>
    <xf numFmtId="0" fontId="0" fillId="12" borderId="17" xfId="0" applyFill="1" applyBorder="1" applyAlignment="1">
      <alignment wrapText="1"/>
    </xf>
    <xf numFmtId="0" fontId="1" fillId="12" borderId="18" xfId="0" applyFont="1" applyFill="1" applyBorder="1" applyAlignment="1">
      <alignment wrapText="1"/>
    </xf>
    <xf numFmtId="168" fontId="0" fillId="12" borderId="19" xfId="0" applyNumberFormat="1" applyFill="1" applyBorder="1" applyAlignment="1">
      <alignment horizontal="right" wrapText="1"/>
    </xf>
    <xf numFmtId="0" fontId="1" fillId="12" borderId="19" xfId="0" applyFont="1" applyFill="1" applyBorder="1" applyAlignment="1">
      <alignment wrapText="1"/>
    </xf>
    <xf numFmtId="0" fontId="2" fillId="5" borderId="0" xfId="0" applyFont="1" applyFill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13" fillId="0" borderId="43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0" fontId="13" fillId="0" borderId="66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4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1" fillId="2" borderId="67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66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6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69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0" fillId="0" borderId="23" xfId="0" applyBorder="1" applyAlignment="1">
      <alignment horizontal="center" wrapText="1"/>
    </xf>
    <xf numFmtId="0" fontId="14" fillId="0" borderId="12" xfId="20" applyBorder="1" applyAlignment="1">
      <alignment horizontal="center" wrapText="1"/>
    </xf>
    <xf numFmtId="0" fontId="0" fillId="0" borderId="23" xfId="0" applyBorder="1" applyAlignment="1">
      <alignment/>
    </xf>
    <xf numFmtId="0" fontId="5" fillId="0" borderId="58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0" xfId="0" applyFont="1" applyFill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0" fontId="13" fillId="0" borderId="70" xfId="0" applyFont="1" applyBorder="1" applyAlignment="1">
      <alignment horizontal="center" wrapText="1"/>
    </xf>
    <xf numFmtId="0" fontId="14" fillId="0" borderId="12" xfId="20" applyFont="1" applyBorder="1" applyAlignment="1">
      <alignment horizontal="center" wrapText="1"/>
    </xf>
    <xf numFmtId="0" fontId="13" fillId="0" borderId="72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14" fillId="0" borderId="72" xfId="20" applyBorder="1" applyAlignment="1">
      <alignment horizontal="center" wrapText="1"/>
    </xf>
    <xf numFmtId="0" fontId="0" fillId="0" borderId="60" xfId="0" applyBorder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 wrapText="1"/>
    </xf>
    <xf numFmtId="0" fontId="5" fillId="0" borderId="73" xfId="0" applyFont="1" applyFill="1" applyBorder="1" applyAlignment="1">
      <alignment horizontal="center" wrapText="1"/>
    </xf>
    <xf numFmtId="0" fontId="5" fillId="0" borderId="74" xfId="0" applyFont="1" applyFill="1" applyBorder="1" applyAlignment="1">
      <alignment horizontal="center" wrapText="1"/>
    </xf>
    <xf numFmtId="0" fontId="5" fillId="0" borderId="63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 wrapText="1"/>
    </xf>
    <xf numFmtId="0" fontId="5" fillId="0" borderId="64" xfId="0" applyFont="1" applyFill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14" fillId="0" borderId="53" xfId="20" applyBorder="1" applyAlignment="1" applyProtection="1">
      <alignment horizontal="center" wrapText="1"/>
      <protection/>
    </xf>
    <xf numFmtId="0" fontId="14" fillId="0" borderId="52" xfId="20" applyBorder="1" applyAlignment="1" applyProtection="1">
      <alignment horizontal="center" wrapText="1"/>
      <protection/>
    </xf>
    <xf numFmtId="0" fontId="13" fillId="0" borderId="76" xfId="0" applyFont="1" applyBorder="1" applyAlignment="1">
      <alignment horizontal="center" wrapText="1"/>
    </xf>
    <xf numFmtId="0" fontId="13" fillId="0" borderId="48" xfId="0" applyFont="1" applyBorder="1" applyAlignment="1">
      <alignment horizontal="center" wrapText="1"/>
    </xf>
    <xf numFmtId="0" fontId="13" fillId="0" borderId="77" xfId="0" applyFont="1" applyBorder="1" applyAlignment="1">
      <alignment horizontal="center" wrapText="1"/>
    </xf>
    <xf numFmtId="0" fontId="13" fillId="0" borderId="78" xfId="0" applyFont="1" applyBorder="1" applyAlignment="1">
      <alignment horizontal="center" wrapText="1"/>
    </xf>
    <xf numFmtId="0" fontId="14" fillId="0" borderId="0" xfId="20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 wrapText="1"/>
    </xf>
    <xf numFmtId="0" fontId="5" fillId="0" borderId="80" xfId="0" applyFont="1" applyFill="1" applyBorder="1" applyAlignment="1">
      <alignment horizontal="center" wrapText="1"/>
    </xf>
    <xf numFmtId="0" fontId="5" fillId="0" borderId="81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 wrapText="1"/>
    </xf>
    <xf numFmtId="0" fontId="5" fillId="0" borderId="84" xfId="0" applyFont="1" applyFill="1" applyBorder="1" applyAlignment="1">
      <alignment horizontal="center" wrapText="1"/>
    </xf>
    <xf numFmtId="0" fontId="14" fillId="0" borderId="60" xfId="20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14" fillId="0" borderId="23" xfId="20" applyBorder="1" applyAlignment="1">
      <alignment horizontal="center" wrapText="1"/>
    </xf>
    <xf numFmtId="0" fontId="0" fillId="0" borderId="0" xfId="0" applyAlignment="1">
      <alignment/>
    </xf>
    <xf numFmtId="0" fontId="0" fillId="0" borderId="85" xfId="0" applyFill="1" applyBorder="1" applyAlignment="1">
      <alignment horizontal="left" wrapText="1"/>
    </xf>
    <xf numFmtId="0" fontId="0" fillId="0" borderId="86" xfId="0" applyFill="1" applyBorder="1" applyAlignment="1">
      <alignment horizontal="left" wrapText="1"/>
    </xf>
    <xf numFmtId="0" fontId="0" fillId="0" borderId="8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66" xfId="0" applyFont="1" applyBorder="1" applyAlignment="1">
      <alignment/>
    </xf>
    <xf numFmtId="0" fontId="29" fillId="0" borderId="8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FF"/>
        </patternFill>
      </fill>
      <border/>
    </dxf>
    <dxf>
      <fill>
        <patternFill>
          <bgColor rgb="FF00CCFF"/>
        </patternFill>
      </fill>
      <border/>
    </dxf>
    <dxf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1"/>
  <sheetViews>
    <sheetView workbookViewId="0" topLeftCell="A1">
      <pane xSplit="3" topLeftCell="D1" activePane="topRight" state="frozen"/>
      <selection pane="topLeft" activeCell="A1" sqref="A1"/>
      <selection pane="topRight" activeCell="W121" sqref="W121"/>
    </sheetView>
  </sheetViews>
  <sheetFormatPr defaultColWidth="9.140625" defaultRowHeight="12.75"/>
  <cols>
    <col min="1" max="1" width="9.140625" style="1" customWidth="1"/>
    <col min="2" max="2" width="9.7109375" style="1" bestFit="1" customWidth="1"/>
    <col min="3" max="3" width="21.28125" style="0" customWidth="1"/>
    <col min="8" max="8" width="7.8515625" style="0" bestFit="1" customWidth="1"/>
    <col min="11" max="11" width="7.8515625" style="0" bestFit="1" customWidth="1"/>
    <col min="13" max="13" width="3.00390625" style="0" customWidth="1"/>
    <col min="15" max="15" width="3.140625" style="0" customWidth="1"/>
    <col min="17" max="17" width="10.7109375" style="0" customWidth="1"/>
    <col min="24" max="24" width="10.57421875" style="0" customWidth="1"/>
    <col min="26" max="26" width="20.57421875" style="0" customWidth="1"/>
  </cols>
  <sheetData>
    <row r="1" spans="4:12" ht="14.25" thickBot="1">
      <c r="D1" s="282" t="s">
        <v>34</v>
      </c>
      <c r="E1" s="283"/>
      <c r="F1" s="283"/>
      <c r="G1" s="283"/>
      <c r="H1" s="283"/>
      <c r="I1" s="283"/>
      <c r="J1" s="274"/>
      <c r="L1" s="417" t="s">
        <v>197</v>
      </c>
    </row>
    <row r="2" spans="2:12" ht="19.5" customHeight="1" thickBot="1">
      <c r="B2" s="93" t="s">
        <v>50</v>
      </c>
      <c r="C2" s="92">
        <v>40776</v>
      </c>
      <c r="J2" s="335" t="s">
        <v>128</v>
      </c>
      <c r="K2" s="335"/>
      <c r="L2" s="335"/>
    </row>
    <row r="3" spans="1:11" ht="14.25" customHeight="1" thickBot="1">
      <c r="A3" s="56"/>
      <c r="B3" s="56"/>
      <c r="C3" s="56"/>
      <c r="D3" s="281" t="s">
        <v>129</v>
      </c>
      <c r="E3" s="281"/>
      <c r="F3" s="56"/>
      <c r="G3" s="56" t="s">
        <v>110</v>
      </c>
      <c r="H3" s="114">
        <v>0</v>
      </c>
      <c r="I3" s="56"/>
      <c r="J3" s="56"/>
      <c r="K3" s="115">
        <v>0</v>
      </c>
    </row>
    <row r="4" spans="1:29" ht="27" thickTop="1">
      <c r="A4" s="8" t="s">
        <v>0</v>
      </c>
      <c r="B4" s="16">
        <f>+TEAMS!A5</f>
        <v>1</v>
      </c>
      <c r="C4" s="9">
        <f>+TEAMS!B5</f>
        <v>0</v>
      </c>
      <c r="D4" s="267" t="s">
        <v>18</v>
      </c>
      <c r="E4" s="273"/>
      <c r="F4" s="267" t="s">
        <v>17</v>
      </c>
      <c r="G4" s="268"/>
      <c r="H4" s="273"/>
      <c r="I4" s="267" t="s">
        <v>16</v>
      </c>
      <c r="J4" s="268"/>
      <c r="K4" s="268"/>
      <c r="L4" s="44"/>
      <c r="M4" s="3"/>
      <c r="N4" s="269" t="s">
        <v>2</v>
      </c>
      <c r="O4" s="3"/>
      <c r="P4" s="265" t="s">
        <v>20</v>
      </c>
      <c r="Q4" s="266"/>
      <c r="R4" s="266"/>
      <c r="S4" s="266"/>
      <c r="T4" s="266"/>
      <c r="U4" s="266"/>
      <c r="V4" s="266"/>
      <c r="W4" s="266"/>
      <c r="X4" s="23"/>
      <c r="Y4" s="271" t="s">
        <v>8</v>
      </c>
      <c r="Z4" s="4"/>
      <c r="AA4" s="4"/>
      <c r="AB4" s="4"/>
      <c r="AC4" s="4"/>
    </row>
    <row r="5" spans="1:29" ht="51" customHeight="1">
      <c r="A5" s="6" t="s">
        <v>10</v>
      </c>
      <c r="B5" s="6" t="s">
        <v>26</v>
      </c>
      <c r="C5" s="7" t="s">
        <v>11</v>
      </c>
      <c r="D5" s="10" t="s">
        <v>112</v>
      </c>
      <c r="E5" s="11" t="s">
        <v>113</v>
      </c>
      <c r="F5" s="10" t="s">
        <v>127</v>
      </c>
      <c r="G5" s="6" t="s">
        <v>13</v>
      </c>
      <c r="H5" s="11" t="s">
        <v>111</v>
      </c>
      <c r="I5" s="10" t="s">
        <v>127</v>
      </c>
      <c r="J5" s="6" t="s">
        <v>13</v>
      </c>
      <c r="K5" s="22" t="s">
        <v>12</v>
      </c>
      <c r="L5" s="45" t="s">
        <v>1</v>
      </c>
      <c r="M5" s="3"/>
      <c r="N5" s="270"/>
      <c r="O5" s="3"/>
      <c r="P5" s="10" t="s">
        <v>38</v>
      </c>
      <c r="Q5" s="6" t="s">
        <v>14</v>
      </c>
      <c r="R5" s="6" t="s">
        <v>19</v>
      </c>
      <c r="S5" s="6" t="s">
        <v>3</v>
      </c>
      <c r="T5" s="6" t="s">
        <v>4</v>
      </c>
      <c r="U5" s="6" t="s">
        <v>5</v>
      </c>
      <c r="V5" s="49" t="s">
        <v>6</v>
      </c>
      <c r="W5" s="22" t="s">
        <v>7</v>
      </c>
      <c r="X5" s="24" t="s">
        <v>21</v>
      </c>
      <c r="Y5" s="272"/>
      <c r="Z5" s="4"/>
      <c r="AA5" s="4"/>
      <c r="AB5" s="4"/>
      <c r="AC5" s="4"/>
    </row>
    <row r="6" spans="1:29" ht="12.75">
      <c r="A6" s="41">
        <f>+TEAMS!C5</f>
        <v>1</v>
      </c>
      <c r="B6" s="42" t="str">
        <f>IF(ISBLANK(TEAMS!D5)," ",+TEAMS!D5)</f>
        <v> </v>
      </c>
      <c r="C6" s="43">
        <f>+TEAMS!E5</f>
        <v>0</v>
      </c>
      <c r="D6" s="27"/>
      <c r="E6" s="125">
        <f>100-D6</f>
        <v>100</v>
      </c>
      <c r="F6" s="145"/>
      <c r="G6" s="26">
        <f>IF(F6="E",H$3,F6)</f>
        <v>0</v>
      </c>
      <c r="H6" s="123"/>
      <c r="I6" s="146"/>
      <c r="J6" s="26">
        <f>IF(I6="E",K$3,I6)</f>
        <v>0</v>
      </c>
      <c r="K6" s="124"/>
      <c r="L6" s="46">
        <f>+J6+G6+D6</f>
        <v>0</v>
      </c>
      <c r="M6" s="5"/>
      <c r="N6" s="126"/>
      <c r="O6" s="5"/>
      <c r="P6" s="31"/>
      <c r="Q6" s="116"/>
      <c r="R6" s="29"/>
      <c r="S6" s="26"/>
      <c r="T6" s="26"/>
      <c r="U6" s="26"/>
      <c r="V6" s="50">
        <f>+P6+R6+U6</f>
        <v>0</v>
      </c>
      <c r="W6" s="35"/>
      <c r="X6" s="39">
        <f>+V6+N6+L6</f>
        <v>0</v>
      </c>
      <c r="Y6" s="25"/>
      <c r="Z6" s="4"/>
      <c r="AA6" s="4"/>
      <c r="AB6" s="4"/>
      <c r="AC6" s="4"/>
    </row>
    <row r="7" spans="1:29" ht="12.75">
      <c r="A7" s="41">
        <f>+TEAMS!C6</f>
        <v>2</v>
      </c>
      <c r="B7" s="42" t="str">
        <f>IF(ISBLANK(TEAMS!D6)," ",+TEAMS!D6)</f>
        <v> </v>
      </c>
      <c r="C7" s="43">
        <f>+TEAMS!E6</f>
        <v>0</v>
      </c>
      <c r="D7" s="27"/>
      <c r="E7" s="125">
        <f>100-D7</f>
        <v>100</v>
      </c>
      <c r="F7" s="145"/>
      <c r="G7" s="26">
        <f>IF(F7="E",H$3,F7)</f>
        <v>0</v>
      </c>
      <c r="H7" s="123"/>
      <c r="I7" s="146"/>
      <c r="J7" s="26">
        <f>IF(I7="E",K$3,I7)</f>
        <v>0</v>
      </c>
      <c r="K7" s="124"/>
      <c r="L7" s="46">
        <f>+J7+G7+D7</f>
        <v>0</v>
      </c>
      <c r="M7" s="5"/>
      <c r="N7" s="126"/>
      <c r="O7" s="5"/>
      <c r="P7" s="30"/>
      <c r="Q7" s="116"/>
      <c r="R7" s="29"/>
      <c r="S7" s="26"/>
      <c r="T7" s="26"/>
      <c r="U7" s="26"/>
      <c r="V7" s="50">
        <f>+P7+R7+U7</f>
        <v>0</v>
      </c>
      <c r="W7" s="35"/>
      <c r="X7" s="39">
        <f>+V7+N7+L7</f>
        <v>0</v>
      </c>
      <c r="Y7" s="25"/>
      <c r="Z7" s="4"/>
      <c r="AA7" s="4"/>
      <c r="AB7" s="4"/>
      <c r="AC7" s="4"/>
    </row>
    <row r="8" spans="1:29" ht="12.75">
      <c r="A8" s="41">
        <f>+TEAMS!C7</f>
        <v>3</v>
      </c>
      <c r="B8" s="42" t="str">
        <f>IF(ISBLANK(TEAMS!D7)," ",+TEAMS!D7)</f>
        <v> </v>
      </c>
      <c r="C8" s="43">
        <f>+TEAMS!E7</f>
        <v>0</v>
      </c>
      <c r="D8" s="27"/>
      <c r="E8" s="125">
        <f>100-D8</f>
        <v>100</v>
      </c>
      <c r="F8" s="145"/>
      <c r="G8" s="26">
        <f>IF(F8="E",H$3,F8)</f>
        <v>0</v>
      </c>
      <c r="H8" s="123"/>
      <c r="I8" s="146"/>
      <c r="J8" s="26">
        <f>IF(I8="E",K$3,I8)</f>
        <v>0</v>
      </c>
      <c r="K8" s="124"/>
      <c r="L8" s="46">
        <f>+J8+G8+D8</f>
        <v>0</v>
      </c>
      <c r="M8" s="5"/>
      <c r="N8" s="126"/>
      <c r="O8" s="5"/>
      <c r="P8" s="31"/>
      <c r="Q8" s="116"/>
      <c r="R8" s="29"/>
      <c r="S8" s="26"/>
      <c r="T8" s="26"/>
      <c r="U8" s="26"/>
      <c r="V8" s="50">
        <f>+P8+R8+U8</f>
        <v>0</v>
      </c>
      <c r="W8" s="35"/>
      <c r="X8" s="39">
        <f>+V8+N8+L8</f>
        <v>0</v>
      </c>
      <c r="Y8" s="25"/>
      <c r="Z8" s="4"/>
      <c r="AA8" s="4"/>
      <c r="AB8" s="4"/>
      <c r="AC8" s="4"/>
    </row>
    <row r="9" spans="1:29" ht="12.75">
      <c r="A9" s="41">
        <f>+TEAMS!C8</f>
        <v>4</v>
      </c>
      <c r="B9" s="42" t="str">
        <f>IF(ISBLANK(TEAMS!D8)," ",+TEAMS!D8)</f>
        <v> </v>
      </c>
      <c r="C9" s="43">
        <f>+TEAMS!E8</f>
        <v>0</v>
      </c>
      <c r="D9" s="27"/>
      <c r="E9" s="125">
        <f>100-D9</f>
        <v>100</v>
      </c>
      <c r="F9" s="145"/>
      <c r="G9" s="26">
        <f>IF(F9="E",H$3,F9)</f>
        <v>0</v>
      </c>
      <c r="H9" s="123"/>
      <c r="I9" s="146"/>
      <c r="J9" s="26">
        <f>IF(I9="E",K$3,I9)</f>
        <v>0</v>
      </c>
      <c r="K9" s="124"/>
      <c r="L9" s="46">
        <f>+J9+G9+D9</f>
        <v>0</v>
      </c>
      <c r="M9" s="5"/>
      <c r="N9" s="126"/>
      <c r="O9" s="5"/>
      <c r="P9" s="31"/>
      <c r="Q9" s="116"/>
      <c r="R9" s="29"/>
      <c r="S9" s="26"/>
      <c r="T9" s="26"/>
      <c r="U9" s="26"/>
      <c r="V9" s="50">
        <f>+P9+R9+U9</f>
        <v>0</v>
      </c>
      <c r="W9" s="35"/>
      <c r="X9" s="39">
        <f>+V9+N9+L9</f>
        <v>0</v>
      </c>
      <c r="Y9" s="25"/>
      <c r="Z9" s="4"/>
      <c r="AA9" s="4"/>
      <c r="AB9" s="4"/>
      <c r="AC9" s="4"/>
    </row>
    <row r="10" spans="1:29" ht="12.75">
      <c r="A10" s="41">
        <f>+TEAMS!C9</f>
        <v>5</v>
      </c>
      <c r="B10" s="42" t="str">
        <f>IF(ISBLANK(TEAMS!D9)," ",+TEAMS!D9)</f>
        <v> </v>
      </c>
      <c r="C10" s="43">
        <f>+TEAMS!E9</f>
        <v>0</v>
      </c>
      <c r="D10" s="12"/>
      <c r="E10" s="13"/>
      <c r="F10" s="17"/>
      <c r="G10" s="5"/>
      <c r="H10" s="18"/>
      <c r="I10" s="17"/>
      <c r="J10" s="5"/>
      <c r="K10" s="5"/>
      <c r="L10" s="47"/>
      <c r="M10" s="5"/>
      <c r="N10" s="126"/>
      <c r="O10" s="5"/>
      <c r="P10" s="31"/>
      <c r="Q10" s="116"/>
      <c r="R10" s="26"/>
      <c r="S10" s="26"/>
      <c r="T10" s="26"/>
      <c r="U10" s="26"/>
      <c r="V10" s="51"/>
      <c r="W10" s="35"/>
      <c r="X10" s="40"/>
      <c r="Y10" s="37"/>
      <c r="Z10" s="4"/>
      <c r="AA10" s="4"/>
      <c r="AB10" s="4"/>
      <c r="AC10" s="4"/>
    </row>
    <row r="11" spans="1:29" ht="13.5" thickBot="1">
      <c r="A11" s="275"/>
      <c r="B11" s="276"/>
      <c r="C11" s="277"/>
      <c r="D11" s="14" t="s">
        <v>9</v>
      </c>
      <c r="E11" s="15">
        <f>SUM(E6:E9)-MAX(E6:E9)</f>
        <v>300</v>
      </c>
      <c r="F11" s="19"/>
      <c r="G11" s="20" t="s">
        <v>9</v>
      </c>
      <c r="H11" s="21">
        <f>SUM(G6:G9)-MAX(G6:G9)</f>
        <v>0</v>
      </c>
      <c r="I11" s="19"/>
      <c r="J11" s="20" t="s">
        <v>9</v>
      </c>
      <c r="K11" s="20">
        <f>SUM(J6:J9)-MAX(J6:J9)</f>
        <v>0</v>
      </c>
      <c r="L11" s="48">
        <f>+K11+H11+E11</f>
        <v>300</v>
      </c>
      <c r="M11" s="5"/>
      <c r="N11" s="127">
        <f>SUM(N6:N10)-MAX(N6:N10)</f>
        <v>0</v>
      </c>
      <c r="O11" s="5"/>
      <c r="P11" s="32">
        <f>SUM(P6:P9)</f>
        <v>0</v>
      </c>
      <c r="Q11" s="33">
        <v>0</v>
      </c>
      <c r="R11" s="33">
        <f>SUM(R6:R9)</f>
        <v>0</v>
      </c>
      <c r="S11" s="33">
        <v>0</v>
      </c>
      <c r="T11" s="33">
        <v>0</v>
      </c>
      <c r="U11" s="34"/>
      <c r="V11" s="52">
        <f>SUM(P11:U11)</f>
        <v>0</v>
      </c>
      <c r="W11" s="36"/>
      <c r="X11" s="53">
        <f>+V11+N11+L11</f>
        <v>300</v>
      </c>
      <c r="Y11" s="38"/>
      <c r="Z11" s="5">
        <f>+C4</f>
        <v>0</v>
      </c>
      <c r="AA11" s="4"/>
      <c r="AB11" s="4"/>
      <c r="AC11" s="4"/>
    </row>
    <row r="12" spans="6:29" ht="13.5" thickTop="1"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6:29" ht="13.5" thickBot="1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6" ht="13.5" customHeight="1" thickTop="1">
      <c r="A14" s="8" t="s">
        <v>0</v>
      </c>
      <c r="B14" s="16">
        <f>+TEAMS!A15</f>
        <v>2</v>
      </c>
      <c r="C14" s="9">
        <f>+TEAMS!B15</f>
        <v>0</v>
      </c>
      <c r="D14" s="267" t="s">
        <v>18</v>
      </c>
      <c r="E14" s="273"/>
      <c r="F14" s="267" t="s">
        <v>17</v>
      </c>
      <c r="G14" s="268"/>
      <c r="H14" s="273"/>
      <c r="I14" s="267" t="s">
        <v>16</v>
      </c>
      <c r="J14" s="268"/>
      <c r="K14" s="268"/>
      <c r="L14" s="44"/>
      <c r="M14" s="3"/>
      <c r="N14" s="269" t="s">
        <v>2</v>
      </c>
      <c r="O14" s="3"/>
      <c r="P14" s="265" t="s">
        <v>20</v>
      </c>
      <c r="Q14" s="266"/>
      <c r="R14" s="266"/>
      <c r="S14" s="266"/>
      <c r="T14" s="266"/>
      <c r="U14" s="266"/>
      <c r="V14" s="266"/>
      <c r="W14" s="266"/>
      <c r="X14" s="23"/>
      <c r="Y14" s="271" t="s">
        <v>8</v>
      </c>
      <c r="Z14" s="4"/>
    </row>
    <row r="15" spans="1:26" ht="51" customHeight="1">
      <c r="A15" s="6" t="s">
        <v>10</v>
      </c>
      <c r="B15" s="6" t="s">
        <v>26</v>
      </c>
      <c r="C15" s="7" t="s">
        <v>11</v>
      </c>
      <c r="D15" s="10" t="s">
        <v>112</v>
      </c>
      <c r="E15" s="11" t="s">
        <v>113</v>
      </c>
      <c r="F15" s="10" t="s">
        <v>127</v>
      </c>
      <c r="G15" s="6" t="s">
        <v>13</v>
      </c>
      <c r="H15" s="11" t="s">
        <v>111</v>
      </c>
      <c r="I15" s="10" t="s">
        <v>127</v>
      </c>
      <c r="J15" s="6" t="s">
        <v>13</v>
      </c>
      <c r="K15" s="22" t="s">
        <v>12</v>
      </c>
      <c r="L15" s="45" t="s">
        <v>1</v>
      </c>
      <c r="M15" s="3"/>
      <c r="N15" s="270"/>
      <c r="O15" s="3"/>
      <c r="P15" s="10" t="s">
        <v>15</v>
      </c>
      <c r="Q15" s="6" t="s">
        <v>14</v>
      </c>
      <c r="R15" s="6" t="s">
        <v>19</v>
      </c>
      <c r="S15" s="6" t="s">
        <v>3</v>
      </c>
      <c r="T15" s="6" t="s">
        <v>4</v>
      </c>
      <c r="U15" s="6" t="s">
        <v>5</v>
      </c>
      <c r="V15" s="49" t="s">
        <v>6</v>
      </c>
      <c r="W15" s="22" t="s">
        <v>7</v>
      </c>
      <c r="X15" s="24" t="s">
        <v>21</v>
      </c>
      <c r="Y15" s="272"/>
      <c r="Z15" s="4"/>
    </row>
    <row r="16" spans="1:26" ht="12.75">
      <c r="A16" s="41">
        <f>+TEAMS!C15</f>
        <v>6</v>
      </c>
      <c r="B16" s="42" t="str">
        <f>IF(ISBLANK(TEAMS!D15)," ",+TEAMS!D15)</f>
        <v> </v>
      </c>
      <c r="C16" s="43">
        <f>+TEAMS!E15</f>
        <v>0</v>
      </c>
      <c r="D16" s="27"/>
      <c r="E16" s="125">
        <f>100-D16</f>
        <v>100</v>
      </c>
      <c r="F16" s="26"/>
      <c r="G16" s="26">
        <f>IF(F16="E",H$3,F16)</f>
        <v>0</v>
      </c>
      <c r="H16" s="123"/>
      <c r="I16" s="28"/>
      <c r="J16" s="26">
        <f>IF(I16="E",K$3,I16)</f>
        <v>0</v>
      </c>
      <c r="K16" s="124"/>
      <c r="L16" s="46">
        <f>+J16+G16+D16</f>
        <v>0</v>
      </c>
      <c r="M16" s="5"/>
      <c r="N16" s="126"/>
      <c r="O16" s="5"/>
      <c r="P16" s="31"/>
      <c r="Q16" s="116"/>
      <c r="R16" s="29"/>
      <c r="S16" s="26"/>
      <c r="T16" s="26"/>
      <c r="U16" s="26"/>
      <c r="V16" s="50">
        <f>+P16+R16+U16</f>
        <v>0</v>
      </c>
      <c r="W16" s="35"/>
      <c r="X16" s="39">
        <f>+V16+N16+L16</f>
        <v>0</v>
      </c>
      <c r="Y16" s="25"/>
      <c r="Z16" s="4"/>
    </row>
    <row r="17" spans="1:26" ht="12.75">
      <c r="A17" s="41">
        <f>+TEAMS!C16</f>
        <v>7</v>
      </c>
      <c r="B17" s="42" t="str">
        <f>IF(ISBLANK(TEAMS!D16)," ",+TEAMS!D16)</f>
        <v> </v>
      </c>
      <c r="C17" s="43">
        <f>+TEAMS!E16</f>
        <v>0</v>
      </c>
      <c r="D17" s="27"/>
      <c r="E17" s="125">
        <f>100-D17</f>
        <v>100</v>
      </c>
      <c r="F17" s="26"/>
      <c r="G17" s="26">
        <f>IF(F17="E",H$3,F17)</f>
        <v>0</v>
      </c>
      <c r="H17" s="123"/>
      <c r="I17" s="28"/>
      <c r="J17" s="26">
        <f>IF(I17="E",K$3,I17)</f>
        <v>0</v>
      </c>
      <c r="K17" s="124"/>
      <c r="L17" s="46">
        <f>+J17+G17+D17</f>
        <v>0</v>
      </c>
      <c r="M17" s="5"/>
      <c r="N17" s="126"/>
      <c r="O17" s="5"/>
      <c r="P17" s="30"/>
      <c r="Q17" s="116"/>
      <c r="R17" s="29"/>
      <c r="S17" s="26"/>
      <c r="T17" s="26"/>
      <c r="U17" s="26"/>
      <c r="V17" s="50">
        <f>+P17+R17+U17</f>
        <v>0</v>
      </c>
      <c r="W17" s="35"/>
      <c r="X17" s="39">
        <f>+V17+N17+L17</f>
        <v>0</v>
      </c>
      <c r="Y17" s="25"/>
      <c r="Z17" s="4"/>
    </row>
    <row r="18" spans="1:26" ht="12.75">
      <c r="A18" s="41">
        <f>+TEAMS!C17</f>
        <v>8</v>
      </c>
      <c r="B18" s="42" t="str">
        <f>IF(ISBLANK(TEAMS!D17)," ",+TEAMS!D17)</f>
        <v> </v>
      </c>
      <c r="C18" s="43">
        <f>+TEAMS!E17</f>
        <v>0</v>
      </c>
      <c r="D18" s="27"/>
      <c r="E18" s="125">
        <f>100-D18</f>
        <v>100</v>
      </c>
      <c r="F18" s="26"/>
      <c r="G18" s="26">
        <f>IF(F18="E",H$3,F18)</f>
        <v>0</v>
      </c>
      <c r="H18" s="123"/>
      <c r="I18" s="28"/>
      <c r="J18" s="26">
        <f>IF(I18="E",K$3,I18)</f>
        <v>0</v>
      </c>
      <c r="K18" s="124"/>
      <c r="L18" s="46">
        <f>+J18+G18+D18</f>
        <v>0</v>
      </c>
      <c r="M18" s="5"/>
      <c r="N18" s="126"/>
      <c r="O18" s="5"/>
      <c r="P18" s="31"/>
      <c r="Q18" s="116"/>
      <c r="R18" s="29"/>
      <c r="S18" s="26"/>
      <c r="T18" s="26"/>
      <c r="U18" s="26"/>
      <c r="V18" s="50">
        <f>+P18+R18+U18</f>
        <v>0</v>
      </c>
      <c r="W18" s="35"/>
      <c r="X18" s="39">
        <f>+V18+N18+L18</f>
        <v>0</v>
      </c>
      <c r="Y18" s="25"/>
      <c r="Z18" s="4"/>
    </row>
    <row r="19" spans="1:26" ht="12.75">
      <c r="A19" s="41">
        <f>+TEAMS!C18</f>
        <v>9</v>
      </c>
      <c r="B19" s="42" t="str">
        <f>IF(ISBLANK(TEAMS!D18)," ",+TEAMS!D18)</f>
        <v> </v>
      </c>
      <c r="C19" s="43">
        <f>+TEAMS!E18</f>
        <v>0</v>
      </c>
      <c r="D19" s="27"/>
      <c r="E19" s="125">
        <f>100-D19</f>
        <v>100</v>
      </c>
      <c r="F19" s="26"/>
      <c r="G19" s="26">
        <f>IF(F19="E",H$3,F19)</f>
        <v>0</v>
      </c>
      <c r="H19" s="123"/>
      <c r="I19" s="28"/>
      <c r="J19" s="26">
        <f>IF(I19="E",K$3,I19)</f>
        <v>0</v>
      </c>
      <c r="K19" s="124"/>
      <c r="L19" s="46">
        <f>+J19+G19+D19</f>
        <v>0</v>
      </c>
      <c r="M19" s="5"/>
      <c r="N19" s="126"/>
      <c r="O19" s="5"/>
      <c r="P19" s="31"/>
      <c r="Q19" s="116"/>
      <c r="R19" s="29"/>
      <c r="S19" s="26"/>
      <c r="T19" s="26"/>
      <c r="U19" s="26"/>
      <c r="V19" s="50">
        <f>+P19+R19+U19</f>
        <v>0</v>
      </c>
      <c r="W19" s="35"/>
      <c r="X19" s="39">
        <f>+V19+N19+L19</f>
        <v>0</v>
      </c>
      <c r="Y19" s="25"/>
      <c r="Z19" s="4"/>
    </row>
    <row r="20" spans="1:26" ht="12.75">
      <c r="A20" s="41">
        <f>+TEAMS!C19</f>
        <v>10</v>
      </c>
      <c r="B20" s="42" t="str">
        <f>IF(ISBLANK(TEAMS!D19)," ",+TEAMS!D19)</f>
        <v> </v>
      </c>
      <c r="C20" s="43">
        <f>+TEAMS!E19</f>
        <v>0</v>
      </c>
      <c r="D20" s="12"/>
      <c r="E20" s="13"/>
      <c r="F20" s="17"/>
      <c r="G20" s="5"/>
      <c r="H20" s="18"/>
      <c r="I20" s="17"/>
      <c r="J20" s="5"/>
      <c r="K20" s="5"/>
      <c r="L20" s="47"/>
      <c r="M20" s="5"/>
      <c r="N20" s="126"/>
      <c r="O20" s="5"/>
      <c r="P20" s="31"/>
      <c r="Q20" s="116"/>
      <c r="R20" s="26"/>
      <c r="S20" s="26"/>
      <c r="T20" s="26"/>
      <c r="U20" s="26"/>
      <c r="V20" s="51"/>
      <c r="W20" s="35"/>
      <c r="X20" s="40"/>
      <c r="Y20" s="37"/>
      <c r="Z20" s="4"/>
    </row>
    <row r="21" spans="1:26" ht="13.5" thickBot="1">
      <c r="A21" s="275"/>
      <c r="B21" s="276"/>
      <c r="C21" s="277"/>
      <c r="D21" s="14" t="s">
        <v>9</v>
      </c>
      <c r="E21" s="15">
        <f>SUM(E16:E19)-MAX(E16:E19)</f>
        <v>300</v>
      </c>
      <c r="F21" s="19"/>
      <c r="G21" s="20" t="s">
        <v>9</v>
      </c>
      <c r="H21" s="21">
        <f>SUM(G16:G19)-MAX(G16:G19)</f>
        <v>0</v>
      </c>
      <c r="I21" s="19"/>
      <c r="J21" s="20" t="s">
        <v>9</v>
      </c>
      <c r="K21" s="20">
        <f>SUM(J16:J19)-MAX(J16:J19)</f>
        <v>0</v>
      </c>
      <c r="L21" s="48">
        <f>+K21+H21+E21</f>
        <v>300</v>
      </c>
      <c r="M21" s="5"/>
      <c r="N21" s="127">
        <f>SUM(N16:N20)-MAX(N16:N20)</f>
        <v>0</v>
      </c>
      <c r="O21" s="5"/>
      <c r="P21" s="32">
        <f>SUM(P16:P19)</f>
        <v>0</v>
      </c>
      <c r="Q21" s="33">
        <v>0</v>
      </c>
      <c r="R21" s="33">
        <f>SUM(R16:R19)</f>
        <v>0</v>
      </c>
      <c r="S21" s="33">
        <v>0</v>
      </c>
      <c r="T21" s="33">
        <v>0</v>
      </c>
      <c r="U21" s="34"/>
      <c r="V21" s="52">
        <f>SUM(P21:U21)</f>
        <v>0</v>
      </c>
      <c r="W21" s="36"/>
      <c r="X21" s="53">
        <f>+V21+N21+L21</f>
        <v>300</v>
      </c>
      <c r="Y21" s="38"/>
      <c r="Z21" s="5">
        <f>+C14</f>
        <v>0</v>
      </c>
    </row>
    <row r="22" ht="13.5" thickTop="1"/>
    <row r="23" ht="13.5" thickBot="1"/>
    <row r="24" spans="1:26" ht="13.5" customHeight="1" thickTop="1">
      <c r="A24" s="8" t="s">
        <v>0</v>
      </c>
      <c r="B24" s="16">
        <f>+TEAMS!A25</f>
        <v>3</v>
      </c>
      <c r="C24" s="9">
        <f>+TEAMS!B25</f>
        <v>0</v>
      </c>
      <c r="D24" s="267" t="s">
        <v>18</v>
      </c>
      <c r="E24" s="273"/>
      <c r="F24" s="267" t="s">
        <v>17</v>
      </c>
      <c r="G24" s="268"/>
      <c r="H24" s="273"/>
      <c r="I24" s="267" t="s">
        <v>16</v>
      </c>
      <c r="J24" s="268"/>
      <c r="K24" s="268"/>
      <c r="L24" s="44"/>
      <c r="M24" s="3"/>
      <c r="N24" s="269" t="s">
        <v>2</v>
      </c>
      <c r="O24" s="3"/>
      <c r="P24" s="265" t="s">
        <v>20</v>
      </c>
      <c r="Q24" s="266"/>
      <c r="R24" s="266"/>
      <c r="S24" s="266"/>
      <c r="T24" s="266"/>
      <c r="U24" s="266"/>
      <c r="V24" s="266"/>
      <c r="W24" s="266"/>
      <c r="X24" s="23"/>
      <c r="Y24" s="271" t="s">
        <v>8</v>
      </c>
      <c r="Z24" s="4"/>
    </row>
    <row r="25" spans="1:26" ht="51" customHeight="1">
      <c r="A25" s="6" t="s">
        <v>10</v>
      </c>
      <c r="B25" s="6" t="s">
        <v>26</v>
      </c>
      <c r="C25" s="7" t="s">
        <v>11</v>
      </c>
      <c r="D25" s="10" t="s">
        <v>112</v>
      </c>
      <c r="E25" s="11" t="s">
        <v>113</v>
      </c>
      <c r="F25" s="10" t="s">
        <v>127</v>
      </c>
      <c r="G25" s="6" t="s">
        <v>13</v>
      </c>
      <c r="H25" s="11" t="s">
        <v>111</v>
      </c>
      <c r="I25" s="10" t="s">
        <v>127</v>
      </c>
      <c r="J25" s="6" t="s">
        <v>13</v>
      </c>
      <c r="K25" s="22" t="s">
        <v>12</v>
      </c>
      <c r="L25" s="45" t="s">
        <v>1</v>
      </c>
      <c r="M25" s="3"/>
      <c r="N25" s="270"/>
      <c r="O25" s="3"/>
      <c r="P25" s="10" t="s">
        <v>15</v>
      </c>
      <c r="Q25" s="6" t="s">
        <v>14</v>
      </c>
      <c r="R25" s="6" t="s">
        <v>19</v>
      </c>
      <c r="S25" s="6" t="s">
        <v>3</v>
      </c>
      <c r="T25" s="6" t="s">
        <v>4</v>
      </c>
      <c r="U25" s="6" t="s">
        <v>5</v>
      </c>
      <c r="V25" s="49" t="s">
        <v>6</v>
      </c>
      <c r="W25" s="22" t="s">
        <v>7</v>
      </c>
      <c r="X25" s="24" t="s">
        <v>21</v>
      </c>
      <c r="Y25" s="272"/>
      <c r="Z25" s="4"/>
    </row>
    <row r="26" spans="1:26" ht="12.75">
      <c r="A26" s="41">
        <f>+TEAMS!C25</f>
        <v>11</v>
      </c>
      <c r="B26" s="42" t="str">
        <f>IF(ISBLANK(TEAMS!D25)," ",+TEAMS!D25)</f>
        <v> </v>
      </c>
      <c r="C26" s="43">
        <f>+TEAMS!E25</f>
        <v>0</v>
      </c>
      <c r="D26" s="27"/>
      <c r="E26" s="125">
        <f>100-D26</f>
        <v>100</v>
      </c>
      <c r="F26" s="26"/>
      <c r="G26" s="26">
        <f>IF(F26="E",H$3,F26)</f>
        <v>0</v>
      </c>
      <c r="H26" s="123"/>
      <c r="I26" s="28"/>
      <c r="J26" s="26">
        <f>IF(I26="E",K$3,I26)</f>
        <v>0</v>
      </c>
      <c r="K26" s="124"/>
      <c r="L26" s="46">
        <f>+J26+G26+D26</f>
        <v>0</v>
      </c>
      <c r="M26" s="5"/>
      <c r="N26" s="126"/>
      <c r="O26" s="5"/>
      <c r="P26" s="31"/>
      <c r="Q26" s="116"/>
      <c r="R26" s="29"/>
      <c r="S26" s="26"/>
      <c r="T26" s="26"/>
      <c r="U26" s="26"/>
      <c r="V26" s="50">
        <f>+P26+R26+U26</f>
        <v>0</v>
      </c>
      <c r="W26" s="35"/>
      <c r="X26" s="39">
        <f>+V26+N26+L26</f>
        <v>0</v>
      </c>
      <c r="Y26" s="25"/>
      <c r="Z26" s="4"/>
    </row>
    <row r="27" spans="1:26" ht="12.75">
      <c r="A27" s="41">
        <f>+TEAMS!C26</f>
        <v>12</v>
      </c>
      <c r="B27" s="42" t="str">
        <f>IF(ISBLANK(TEAMS!D26)," ",+TEAMS!D26)</f>
        <v> </v>
      </c>
      <c r="C27" s="43">
        <f>+TEAMS!E26</f>
        <v>0</v>
      </c>
      <c r="D27" s="27"/>
      <c r="E27" s="125">
        <f>100-D27</f>
        <v>100</v>
      </c>
      <c r="F27" s="26"/>
      <c r="G27" s="26">
        <f>IF(F27="E",H$3,F27)</f>
        <v>0</v>
      </c>
      <c r="H27" s="123"/>
      <c r="I27" s="28"/>
      <c r="J27" s="26">
        <f>IF(I27="E",K$3,I27)</f>
        <v>0</v>
      </c>
      <c r="K27" s="124"/>
      <c r="L27" s="46">
        <f>+J27+G27+D27</f>
        <v>0</v>
      </c>
      <c r="M27" s="5"/>
      <c r="N27" s="126"/>
      <c r="O27" s="5"/>
      <c r="P27" s="30"/>
      <c r="Q27" s="116"/>
      <c r="R27" s="29"/>
      <c r="S27" s="26"/>
      <c r="T27" s="26"/>
      <c r="U27" s="26"/>
      <c r="V27" s="50">
        <f>+P27+R27+U27</f>
        <v>0</v>
      </c>
      <c r="W27" s="35"/>
      <c r="X27" s="39">
        <f>+V27+N27+L27</f>
        <v>0</v>
      </c>
      <c r="Y27" s="25"/>
      <c r="Z27" s="4"/>
    </row>
    <row r="28" spans="1:26" ht="12.75">
      <c r="A28" s="41">
        <f>+TEAMS!C27</f>
        <v>13</v>
      </c>
      <c r="B28" s="42" t="str">
        <f>IF(ISBLANK(TEAMS!D27)," ",+TEAMS!D27)</f>
        <v> </v>
      </c>
      <c r="C28" s="43">
        <f>+TEAMS!E27</f>
        <v>0</v>
      </c>
      <c r="D28" s="27"/>
      <c r="E28" s="125">
        <f>100-D28</f>
        <v>100</v>
      </c>
      <c r="F28" s="26"/>
      <c r="G28" s="26">
        <f>IF(F28="E",H$3,F28)</f>
        <v>0</v>
      </c>
      <c r="H28" s="123"/>
      <c r="I28" s="28"/>
      <c r="J28" s="26">
        <f>IF(I28="E",K$3,I28)</f>
        <v>0</v>
      </c>
      <c r="K28" s="124"/>
      <c r="L28" s="46">
        <f>+J28+G28+D28</f>
        <v>0</v>
      </c>
      <c r="M28" s="5"/>
      <c r="N28" s="126"/>
      <c r="O28" s="5"/>
      <c r="P28" s="31"/>
      <c r="Q28" s="116"/>
      <c r="R28" s="29"/>
      <c r="S28" s="26"/>
      <c r="T28" s="26"/>
      <c r="U28" s="26"/>
      <c r="V28" s="50">
        <f>+P28+R28+U28</f>
        <v>0</v>
      </c>
      <c r="W28" s="35"/>
      <c r="X28" s="39">
        <f>+V28+N28+L28</f>
        <v>0</v>
      </c>
      <c r="Y28" s="25"/>
      <c r="Z28" s="4"/>
    </row>
    <row r="29" spans="1:26" ht="12.75">
      <c r="A29" s="41">
        <f>+TEAMS!C28</f>
        <v>14</v>
      </c>
      <c r="B29" s="42" t="str">
        <f>IF(ISBLANK(TEAMS!D28)," ",+TEAMS!D28)</f>
        <v> </v>
      </c>
      <c r="C29" s="43">
        <f>+TEAMS!E28</f>
        <v>0</v>
      </c>
      <c r="D29" s="27"/>
      <c r="E29" s="125">
        <f>100-D29</f>
        <v>100</v>
      </c>
      <c r="F29" s="26"/>
      <c r="G29" s="26">
        <f>IF(F29="E",H$3,F29)</f>
        <v>0</v>
      </c>
      <c r="H29" s="123"/>
      <c r="I29" s="28"/>
      <c r="J29" s="26">
        <f>IF(I29="E",K$3,I29)</f>
        <v>0</v>
      </c>
      <c r="K29" s="124"/>
      <c r="L29" s="46">
        <f>+J29+G29+D29</f>
        <v>0</v>
      </c>
      <c r="M29" s="5"/>
      <c r="N29" s="126"/>
      <c r="O29" s="5"/>
      <c r="P29" s="31"/>
      <c r="Q29" s="116"/>
      <c r="R29" s="29"/>
      <c r="S29" s="26"/>
      <c r="T29" s="26"/>
      <c r="U29" s="26"/>
      <c r="V29" s="50">
        <f>+P29+R29+U29</f>
        <v>0</v>
      </c>
      <c r="W29" s="35"/>
      <c r="X29" s="39">
        <f>+V29+N29+L29</f>
        <v>0</v>
      </c>
      <c r="Y29" s="25"/>
      <c r="Z29" s="4"/>
    </row>
    <row r="30" spans="1:26" ht="12.75">
      <c r="A30" s="41">
        <f>+TEAMS!C29</f>
        <v>15</v>
      </c>
      <c r="B30" s="42" t="str">
        <f>IF(ISBLANK(TEAMS!D29)," ",+TEAMS!D29)</f>
        <v> </v>
      </c>
      <c r="C30" s="43">
        <f>+TEAMS!E29</f>
        <v>0</v>
      </c>
      <c r="D30" s="12"/>
      <c r="E30" s="13"/>
      <c r="F30" s="17"/>
      <c r="G30" s="5"/>
      <c r="H30" s="18"/>
      <c r="I30" s="17"/>
      <c r="J30" s="5"/>
      <c r="K30" s="5"/>
      <c r="L30" s="47"/>
      <c r="M30" s="5"/>
      <c r="N30" s="126"/>
      <c r="O30" s="5"/>
      <c r="P30" s="31"/>
      <c r="Q30" s="116"/>
      <c r="R30" s="26"/>
      <c r="S30" s="26"/>
      <c r="T30" s="26"/>
      <c r="U30" s="26"/>
      <c r="V30" s="51"/>
      <c r="W30" s="35"/>
      <c r="X30" s="40"/>
      <c r="Y30" s="37"/>
      <c r="Z30" s="4"/>
    </row>
    <row r="31" spans="1:26" ht="13.5" thickBot="1">
      <c r="A31" s="275"/>
      <c r="B31" s="276"/>
      <c r="C31" s="277"/>
      <c r="D31" s="14" t="s">
        <v>9</v>
      </c>
      <c r="E31" s="15">
        <f>SUM(E26:E29)-MAX(E26:E29)</f>
        <v>300</v>
      </c>
      <c r="F31" s="19"/>
      <c r="G31" s="20" t="s">
        <v>9</v>
      </c>
      <c r="H31" s="21">
        <f>SUM(G26:G29)-MAX(G26:G29)</f>
        <v>0</v>
      </c>
      <c r="I31" s="19"/>
      <c r="J31" s="20" t="s">
        <v>9</v>
      </c>
      <c r="K31" s="20">
        <f>SUM(J26:J29)-MAX(J26:J29)</f>
        <v>0</v>
      </c>
      <c r="L31" s="48">
        <f>+K31+H31+E31</f>
        <v>300</v>
      </c>
      <c r="M31" s="5"/>
      <c r="N31" s="127">
        <f>SUM(N26:N30)-MAX(N26:N30)</f>
        <v>0</v>
      </c>
      <c r="O31" s="5"/>
      <c r="P31" s="32">
        <f>SUM(P26:P29)</f>
        <v>0</v>
      </c>
      <c r="Q31" s="33">
        <v>0</v>
      </c>
      <c r="R31" s="33">
        <f>SUM(R26:R29)</f>
        <v>0</v>
      </c>
      <c r="S31" s="33">
        <v>0</v>
      </c>
      <c r="T31" s="33">
        <v>0</v>
      </c>
      <c r="U31" s="34"/>
      <c r="V31" s="52">
        <f>SUM(P31:U31)</f>
        <v>0</v>
      </c>
      <c r="W31" s="36"/>
      <c r="X31" s="53">
        <f>+V31+N31+L31</f>
        <v>300</v>
      </c>
      <c r="Y31" s="38"/>
      <c r="Z31" s="5">
        <f>+C24</f>
        <v>0</v>
      </c>
    </row>
    <row r="32" ht="13.5" thickTop="1"/>
    <row r="33" ht="13.5" thickBot="1"/>
    <row r="34" spans="1:26" ht="13.5" customHeight="1" thickTop="1">
      <c r="A34" s="8" t="s">
        <v>0</v>
      </c>
      <c r="B34" s="16">
        <f>+TEAMS!A35</f>
        <v>4</v>
      </c>
      <c r="C34" s="16">
        <f>+TEAMS!B35</f>
        <v>0</v>
      </c>
      <c r="D34" s="267" t="s">
        <v>18</v>
      </c>
      <c r="E34" s="273"/>
      <c r="F34" s="267" t="s">
        <v>17</v>
      </c>
      <c r="G34" s="268"/>
      <c r="H34" s="273"/>
      <c r="I34" s="267" t="s">
        <v>16</v>
      </c>
      <c r="J34" s="268"/>
      <c r="K34" s="268"/>
      <c r="L34" s="44"/>
      <c r="M34" s="3"/>
      <c r="N34" s="269" t="s">
        <v>2</v>
      </c>
      <c r="O34" s="3"/>
      <c r="P34" s="265" t="s">
        <v>20</v>
      </c>
      <c r="Q34" s="266"/>
      <c r="R34" s="266"/>
      <c r="S34" s="266"/>
      <c r="T34" s="266"/>
      <c r="U34" s="266"/>
      <c r="V34" s="266"/>
      <c r="W34" s="266"/>
      <c r="X34" s="23"/>
      <c r="Y34" s="271" t="s">
        <v>8</v>
      </c>
      <c r="Z34" s="4"/>
    </row>
    <row r="35" spans="1:26" ht="51" customHeight="1">
      <c r="A35" s="6" t="s">
        <v>10</v>
      </c>
      <c r="B35" s="6" t="s">
        <v>26</v>
      </c>
      <c r="C35" s="57" t="s">
        <v>11</v>
      </c>
      <c r="D35" s="10" t="s">
        <v>112</v>
      </c>
      <c r="E35" s="11" t="s">
        <v>113</v>
      </c>
      <c r="F35" s="10" t="s">
        <v>127</v>
      </c>
      <c r="G35" s="6" t="s">
        <v>13</v>
      </c>
      <c r="H35" s="11" t="s">
        <v>111</v>
      </c>
      <c r="I35" s="10" t="s">
        <v>127</v>
      </c>
      <c r="J35" s="6" t="s">
        <v>13</v>
      </c>
      <c r="K35" s="22" t="s">
        <v>12</v>
      </c>
      <c r="L35" s="45" t="s">
        <v>1</v>
      </c>
      <c r="M35" s="3"/>
      <c r="N35" s="270"/>
      <c r="O35" s="3"/>
      <c r="P35" s="10" t="s">
        <v>15</v>
      </c>
      <c r="Q35" s="6" t="s">
        <v>14</v>
      </c>
      <c r="R35" s="6" t="s">
        <v>19</v>
      </c>
      <c r="S35" s="6" t="s">
        <v>3</v>
      </c>
      <c r="T35" s="6" t="s">
        <v>4</v>
      </c>
      <c r="U35" s="6" t="s">
        <v>5</v>
      </c>
      <c r="V35" s="49" t="s">
        <v>6</v>
      </c>
      <c r="W35" s="22" t="s">
        <v>7</v>
      </c>
      <c r="X35" s="24" t="s">
        <v>21</v>
      </c>
      <c r="Y35" s="272"/>
      <c r="Z35" s="4"/>
    </row>
    <row r="36" spans="1:26" ht="12.75">
      <c r="A36" s="41">
        <f>+TEAMS!C35</f>
        <v>16</v>
      </c>
      <c r="B36" s="42" t="str">
        <f>IF(ISBLANK(TEAMS!D35)," ",+TEAMS!D35)</f>
        <v> </v>
      </c>
      <c r="C36" s="58">
        <f>+TEAMS!E35</f>
        <v>0</v>
      </c>
      <c r="D36" s="27"/>
      <c r="E36" s="125">
        <f>100-D36</f>
        <v>100</v>
      </c>
      <c r="F36" s="26"/>
      <c r="G36" s="26">
        <f>IF(F36="E",H$3,F36)</f>
        <v>0</v>
      </c>
      <c r="H36" s="123"/>
      <c r="I36" s="28"/>
      <c r="J36" s="26">
        <f>IF(I36="E",K$3,I36)</f>
        <v>0</v>
      </c>
      <c r="K36" s="124"/>
      <c r="L36" s="46">
        <f>+J36+G36+D36</f>
        <v>0</v>
      </c>
      <c r="M36" s="5"/>
      <c r="N36" s="126"/>
      <c r="O36" s="5"/>
      <c r="P36" s="31"/>
      <c r="Q36" s="116"/>
      <c r="R36" s="29"/>
      <c r="S36" s="26"/>
      <c r="T36" s="26"/>
      <c r="U36" s="26"/>
      <c r="V36" s="50">
        <f>+P36+R36+U36</f>
        <v>0</v>
      </c>
      <c r="W36" s="35"/>
      <c r="X36" s="39">
        <f>+V36+N36+L36</f>
        <v>0</v>
      </c>
      <c r="Y36" s="25"/>
      <c r="Z36" s="4"/>
    </row>
    <row r="37" spans="1:26" ht="12.75">
      <c r="A37" s="41">
        <f>+TEAMS!C36</f>
        <v>17</v>
      </c>
      <c r="B37" s="42" t="str">
        <f>IF(ISBLANK(TEAMS!D36)," ",+TEAMS!D36)</f>
        <v> </v>
      </c>
      <c r="C37" s="58">
        <f>+TEAMS!E36</f>
        <v>0</v>
      </c>
      <c r="D37" s="27"/>
      <c r="E37" s="125">
        <f>100-D37</f>
        <v>100</v>
      </c>
      <c r="F37" s="26"/>
      <c r="G37" s="26">
        <f>IF(F37="E",H$3,F37)</f>
        <v>0</v>
      </c>
      <c r="H37" s="123"/>
      <c r="I37" s="28"/>
      <c r="J37" s="26">
        <f>IF(I37="E",K$3,I37)</f>
        <v>0</v>
      </c>
      <c r="K37" s="124"/>
      <c r="L37" s="46">
        <f>+J37+G37+D37</f>
        <v>0</v>
      </c>
      <c r="M37" s="5"/>
      <c r="N37" s="126"/>
      <c r="O37" s="5"/>
      <c r="P37" s="30"/>
      <c r="Q37" s="116"/>
      <c r="R37" s="29"/>
      <c r="S37" s="26"/>
      <c r="T37" s="26"/>
      <c r="U37" s="26"/>
      <c r="V37" s="50">
        <f>+P37+R37+U37</f>
        <v>0</v>
      </c>
      <c r="W37" s="35"/>
      <c r="X37" s="39">
        <f>+V37+N37+L37</f>
        <v>0</v>
      </c>
      <c r="Y37" s="25"/>
      <c r="Z37" s="4"/>
    </row>
    <row r="38" spans="1:26" ht="12.75">
      <c r="A38" s="41">
        <f>+TEAMS!C37</f>
        <v>18</v>
      </c>
      <c r="B38" s="42" t="str">
        <f>IF(ISBLANK(TEAMS!D37)," ",+TEAMS!D37)</f>
        <v> </v>
      </c>
      <c r="C38" s="58">
        <f>+TEAMS!E37</f>
        <v>0</v>
      </c>
      <c r="D38" s="27"/>
      <c r="E38" s="125">
        <f>100-D38</f>
        <v>100</v>
      </c>
      <c r="F38" s="26"/>
      <c r="G38" s="26">
        <f>IF(F38="E",H$3,F38)</f>
        <v>0</v>
      </c>
      <c r="H38" s="123"/>
      <c r="I38" s="28"/>
      <c r="J38" s="26">
        <f>IF(I38="E",K$3,I38)</f>
        <v>0</v>
      </c>
      <c r="K38" s="124"/>
      <c r="L38" s="46">
        <f>+J38+G38+D38</f>
        <v>0</v>
      </c>
      <c r="M38" s="5"/>
      <c r="N38" s="126"/>
      <c r="O38" s="5"/>
      <c r="P38" s="31"/>
      <c r="Q38" s="116"/>
      <c r="R38" s="29"/>
      <c r="S38" s="26"/>
      <c r="T38" s="26"/>
      <c r="U38" s="26"/>
      <c r="V38" s="50">
        <f>+P38+R38+U38</f>
        <v>0</v>
      </c>
      <c r="W38" s="35"/>
      <c r="X38" s="39">
        <f>+V38+N38+L38</f>
        <v>0</v>
      </c>
      <c r="Y38" s="25"/>
      <c r="Z38" s="4"/>
    </row>
    <row r="39" spans="1:26" ht="12.75">
      <c r="A39" s="41">
        <f>+TEAMS!C38</f>
        <v>19</v>
      </c>
      <c r="B39" s="42" t="str">
        <f>IF(ISBLANK(TEAMS!D38)," ",+TEAMS!D38)</f>
        <v> </v>
      </c>
      <c r="C39" s="43">
        <f>+TEAMS!E38</f>
        <v>0</v>
      </c>
      <c r="D39" s="27"/>
      <c r="E39" s="125">
        <f>100-D39</f>
        <v>100</v>
      </c>
      <c r="F39" s="26"/>
      <c r="G39" s="26">
        <f>IF(F39="E",H$3,F39)</f>
        <v>0</v>
      </c>
      <c r="H39" s="123"/>
      <c r="I39" s="28"/>
      <c r="J39" s="26">
        <f>IF(I39="E",K$3,I39)</f>
        <v>0</v>
      </c>
      <c r="K39" s="124"/>
      <c r="L39" s="46">
        <f>+J39+G39+D39</f>
        <v>0</v>
      </c>
      <c r="M39" s="5"/>
      <c r="N39" s="126"/>
      <c r="O39" s="5"/>
      <c r="P39" s="31"/>
      <c r="Q39" s="116"/>
      <c r="R39" s="29"/>
      <c r="S39" s="26"/>
      <c r="T39" s="26"/>
      <c r="U39" s="26"/>
      <c r="V39" s="50">
        <f>+P39+R39+U39</f>
        <v>0</v>
      </c>
      <c r="W39" s="35"/>
      <c r="X39" s="39">
        <f>+V39+N39+L39</f>
        <v>0</v>
      </c>
      <c r="Y39" s="25"/>
      <c r="Z39" s="4"/>
    </row>
    <row r="40" spans="1:26" ht="12.75">
      <c r="A40" s="41">
        <f>+TEAMS!C39</f>
        <v>20</v>
      </c>
      <c r="B40" s="42" t="str">
        <f>IF(ISBLANK(TEAMS!D39)," ",+TEAMS!D39)</f>
        <v> </v>
      </c>
      <c r="C40" s="58">
        <f>+TEAMS!E39</f>
        <v>0</v>
      </c>
      <c r="D40" s="12"/>
      <c r="E40" s="13"/>
      <c r="F40" s="17"/>
      <c r="G40" s="5"/>
      <c r="H40" s="18"/>
      <c r="I40" s="17"/>
      <c r="J40" s="5"/>
      <c r="K40" s="5"/>
      <c r="L40" s="47"/>
      <c r="M40" s="5"/>
      <c r="N40" s="126"/>
      <c r="O40" s="5"/>
      <c r="P40" s="31"/>
      <c r="Q40" s="116"/>
      <c r="R40" s="26"/>
      <c r="S40" s="26"/>
      <c r="T40" s="26"/>
      <c r="U40" s="26"/>
      <c r="V40" s="51"/>
      <c r="W40" s="35"/>
      <c r="X40" s="40"/>
      <c r="Y40" s="37"/>
      <c r="Z40" s="4"/>
    </row>
    <row r="41" spans="1:26" ht="13.5" thickBot="1">
      <c r="A41" s="275"/>
      <c r="B41" s="276"/>
      <c r="C41" s="276"/>
      <c r="D41" s="14" t="s">
        <v>9</v>
      </c>
      <c r="E41" s="15">
        <f>SUM(E36:E39)-MAX(E36:E39)</f>
        <v>300</v>
      </c>
      <c r="F41" s="19"/>
      <c r="G41" s="20" t="s">
        <v>9</v>
      </c>
      <c r="H41" s="21">
        <f>SUM(G36:G39)-MAX(G36:G39)</f>
        <v>0</v>
      </c>
      <c r="I41" s="19"/>
      <c r="J41" s="20" t="s">
        <v>9</v>
      </c>
      <c r="K41" s="20">
        <f>SUM(J36:J39)-MAX(J36:J39)</f>
        <v>0</v>
      </c>
      <c r="L41" s="48">
        <f>+K41+H41+E41</f>
        <v>300</v>
      </c>
      <c r="M41" s="5"/>
      <c r="N41" s="127">
        <f>SUM(N36:N40)-MAX(N36:N40)</f>
        <v>0</v>
      </c>
      <c r="O41" s="5"/>
      <c r="P41" s="32">
        <f>SUM(P36:P39)</f>
        <v>0</v>
      </c>
      <c r="Q41" s="33">
        <v>0</v>
      </c>
      <c r="R41" s="33">
        <f>SUM(R36:R39)</f>
        <v>0</v>
      </c>
      <c r="S41" s="33">
        <v>0</v>
      </c>
      <c r="T41" s="33">
        <v>0</v>
      </c>
      <c r="U41" s="34"/>
      <c r="V41" s="52">
        <f>SUM(P41:U41)</f>
        <v>0</v>
      </c>
      <c r="W41" s="36"/>
      <c r="X41" s="53">
        <f>+V41+N41+L41</f>
        <v>300</v>
      </c>
      <c r="Y41" s="38"/>
      <c r="Z41" s="5">
        <f>+C34</f>
        <v>0</v>
      </c>
    </row>
    <row r="42" ht="13.5" thickTop="1"/>
    <row r="43" ht="13.5" thickBot="1"/>
    <row r="44" spans="1:26" ht="13.5" customHeight="1" thickTop="1">
      <c r="A44" s="8" t="s">
        <v>0</v>
      </c>
      <c r="B44" s="16">
        <f>+TEAMS!A45</f>
        <v>5</v>
      </c>
      <c r="C44" s="16">
        <f>+TEAMS!B45</f>
        <v>0</v>
      </c>
      <c r="D44" s="267" t="s">
        <v>18</v>
      </c>
      <c r="E44" s="273"/>
      <c r="F44" s="267" t="s">
        <v>17</v>
      </c>
      <c r="G44" s="268"/>
      <c r="H44" s="273"/>
      <c r="I44" s="267" t="s">
        <v>16</v>
      </c>
      <c r="J44" s="268"/>
      <c r="K44" s="268"/>
      <c r="L44" s="44"/>
      <c r="M44" s="3"/>
      <c r="N44" s="269" t="s">
        <v>2</v>
      </c>
      <c r="O44" s="3"/>
      <c r="P44" s="265" t="s">
        <v>20</v>
      </c>
      <c r="Q44" s="266"/>
      <c r="R44" s="266"/>
      <c r="S44" s="266"/>
      <c r="T44" s="266"/>
      <c r="U44" s="266"/>
      <c r="V44" s="266"/>
      <c r="W44" s="266"/>
      <c r="X44" s="23"/>
      <c r="Y44" s="271" t="s">
        <v>8</v>
      </c>
      <c r="Z44" s="4"/>
    </row>
    <row r="45" spans="1:26" ht="51" customHeight="1">
      <c r="A45" s="6" t="s">
        <v>10</v>
      </c>
      <c r="B45" s="6" t="s">
        <v>26</v>
      </c>
      <c r="C45" s="57" t="s">
        <v>11</v>
      </c>
      <c r="D45" s="10" t="s">
        <v>112</v>
      </c>
      <c r="E45" s="11" t="s">
        <v>113</v>
      </c>
      <c r="F45" s="10" t="s">
        <v>127</v>
      </c>
      <c r="G45" s="6" t="s">
        <v>13</v>
      </c>
      <c r="H45" s="11" t="s">
        <v>111</v>
      </c>
      <c r="I45" s="10" t="s">
        <v>127</v>
      </c>
      <c r="J45" s="6" t="s">
        <v>13</v>
      </c>
      <c r="K45" s="22" t="s">
        <v>12</v>
      </c>
      <c r="L45" s="45" t="s">
        <v>1</v>
      </c>
      <c r="M45" s="3"/>
      <c r="N45" s="270"/>
      <c r="O45" s="3"/>
      <c r="P45" s="10" t="s">
        <v>15</v>
      </c>
      <c r="Q45" s="6" t="s">
        <v>14</v>
      </c>
      <c r="R45" s="6" t="s">
        <v>19</v>
      </c>
      <c r="S45" s="6" t="s">
        <v>3</v>
      </c>
      <c r="T45" s="6" t="s">
        <v>4</v>
      </c>
      <c r="U45" s="6" t="s">
        <v>5</v>
      </c>
      <c r="V45" s="49" t="s">
        <v>6</v>
      </c>
      <c r="W45" s="22" t="s">
        <v>7</v>
      </c>
      <c r="X45" s="24" t="s">
        <v>21</v>
      </c>
      <c r="Y45" s="272"/>
      <c r="Z45" s="4"/>
    </row>
    <row r="46" spans="1:26" ht="12.75">
      <c r="A46" s="41">
        <f>+TEAMS!C45</f>
        <v>21</v>
      </c>
      <c r="B46" s="42" t="str">
        <f>IF(ISBLANK(TEAMS!D45)," ",+TEAMS!D45)</f>
        <v> </v>
      </c>
      <c r="C46" s="58">
        <f>+TEAMS!E45</f>
        <v>0</v>
      </c>
      <c r="D46" s="27"/>
      <c r="E46" s="125">
        <f>100-D46</f>
        <v>100</v>
      </c>
      <c r="F46" s="26"/>
      <c r="G46" s="26">
        <f>IF(F46="E",H$3,F46)</f>
        <v>0</v>
      </c>
      <c r="H46" s="123"/>
      <c r="I46" s="28"/>
      <c r="J46" s="26">
        <f>IF(I46="E",K$3,I46)</f>
        <v>0</v>
      </c>
      <c r="K46" s="124"/>
      <c r="L46" s="46">
        <f>+J46+G46+D46</f>
        <v>0</v>
      </c>
      <c r="M46" s="5"/>
      <c r="N46" s="126"/>
      <c r="O46" s="5"/>
      <c r="P46" s="31"/>
      <c r="Q46" s="116"/>
      <c r="R46" s="29"/>
      <c r="S46" s="26"/>
      <c r="T46" s="26"/>
      <c r="U46" s="26"/>
      <c r="V46" s="50">
        <f>+P46+R46+U46</f>
        <v>0</v>
      </c>
      <c r="W46" s="35"/>
      <c r="X46" s="39">
        <f>+V46+N46+L46</f>
        <v>0</v>
      </c>
      <c r="Y46" s="25"/>
      <c r="Z46" s="4"/>
    </row>
    <row r="47" spans="1:26" ht="12.75">
      <c r="A47" s="41">
        <f>+TEAMS!C46</f>
        <v>22</v>
      </c>
      <c r="B47" s="42" t="str">
        <f>IF(ISBLANK(TEAMS!D46)," ",+TEAMS!D46)</f>
        <v> </v>
      </c>
      <c r="C47" s="58">
        <f>+TEAMS!E46</f>
        <v>0</v>
      </c>
      <c r="D47" s="27"/>
      <c r="E47" s="125">
        <f>100-D47</f>
        <v>100</v>
      </c>
      <c r="F47" s="26"/>
      <c r="G47" s="26">
        <f>IF(F47="E",H$3,F47)</f>
        <v>0</v>
      </c>
      <c r="H47" s="123"/>
      <c r="I47" s="28"/>
      <c r="J47" s="26">
        <f>IF(I47="E",K$3,I47)</f>
        <v>0</v>
      </c>
      <c r="K47" s="124"/>
      <c r="L47" s="46">
        <f>+J47+G47+D47</f>
        <v>0</v>
      </c>
      <c r="M47" s="5"/>
      <c r="N47" s="126"/>
      <c r="O47" s="5"/>
      <c r="P47" s="30"/>
      <c r="Q47" s="116"/>
      <c r="R47" s="29"/>
      <c r="S47" s="26"/>
      <c r="T47" s="26"/>
      <c r="U47" s="26"/>
      <c r="V47" s="50">
        <f>+P47+R47+U47</f>
        <v>0</v>
      </c>
      <c r="W47" s="35"/>
      <c r="X47" s="39">
        <f>+V47+N47+L47</f>
        <v>0</v>
      </c>
      <c r="Y47" s="25"/>
      <c r="Z47" s="4"/>
    </row>
    <row r="48" spans="1:26" ht="12.75">
      <c r="A48" s="41">
        <f>+TEAMS!C47</f>
        <v>23</v>
      </c>
      <c r="B48" s="42" t="str">
        <f>IF(ISBLANK(TEAMS!D47)," ",+TEAMS!D47)</f>
        <v> </v>
      </c>
      <c r="C48" s="58">
        <f>+TEAMS!E47</f>
        <v>0</v>
      </c>
      <c r="D48" s="27"/>
      <c r="E48" s="125">
        <f>100-D48</f>
        <v>100</v>
      </c>
      <c r="F48" s="26"/>
      <c r="G48" s="26">
        <f>IF(F48="E",H$3,F48)</f>
        <v>0</v>
      </c>
      <c r="H48" s="123"/>
      <c r="I48" s="28"/>
      <c r="J48" s="26">
        <f>IF(I48="E",K$3,I48)</f>
        <v>0</v>
      </c>
      <c r="K48" s="124"/>
      <c r="L48" s="46">
        <f>+J48+G48+D48</f>
        <v>0</v>
      </c>
      <c r="M48" s="5"/>
      <c r="N48" s="126"/>
      <c r="O48" s="5"/>
      <c r="P48" s="31"/>
      <c r="Q48" s="116"/>
      <c r="R48" s="29"/>
      <c r="S48" s="26"/>
      <c r="T48" s="26"/>
      <c r="U48" s="26"/>
      <c r="V48" s="50">
        <f>+P48+R48+U48</f>
        <v>0</v>
      </c>
      <c r="W48" s="35"/>
      <c r="X48" s="39">
        <f>+V48+N48+L48</f>
        <v>0</v>
      </c>
      <c r="Y48" s="25"/>
      <c r="Z48" s="4"/>
    </row>
    <row r="49" spans="1:26" ht="12.75">
      <c r="A49" s="41">
        <f>+TEAMS!C48</f>
        <v>24</v>
      </c>
      <c r="B49" s="42" t="str">
        <f>IF(ISBLANK(TEAMS!D48)," ",+TEAMS!D48)</f>
        <v> </v>
      </c>
      <c r="C49" s="43">
        <f>+TEAMS!E48</f>
        <v>0</v>
      </c>
      <c r="D49" s="27"/>
      <c r="E49" s="125">
        <f>100-D49</f>
        <v>100</v>
      </c>
      <c r="F49" s="26"/>
      <c r="G49" s="26">
        <f>IF(F49="E",H$3,F49)</f>
        <v>0</v>
      </c>
      <c r="H49" s="123"/>
      <c r="I49" s="28"/>
      <c r="J49" s="26">
        <f>IF(I49="E",K$3,I49)</f>
        <v>0</v>
      </c>
      <c r="K49" s="124"/>
      <c r="L49" s="46">
        <f>+J49+G49+D49</f>
        <v>0</v>
      </c>
      <c r="M49" s="5"/>
      <c r="N49" s="126"/>
      <c r="O49" s="5"/>
      <c r="P49" s="31"/>
      <c r="Q49" s="116"/>
      <c r="R49" s="29"/>
      <c r="S49" s="26"/>
      <c r="T49" s="26"/>
      <c r="U49" s="26"/>
      <c r="V49" s="50">
        <f>+P49+R49+U49</f>
        <v>0</v>
      </c>
      <c r="W49" s="35"/>
      <c r="X49" s="39">
        <f>+V49+N49+L49</f>
        <v>0</v>
      </c>
      <c r="Y49" s="25"/>
      <c r="Z49" s="4"/>
    </row>
    <row r="50" spans="1:26" ht="12.75">
      <c r="A50" s="41">
        <f>+TEAMS!C49</f>
        <v>25</v>
      </c>
      <c r="B50" s="42" t="str">
        <f>IF(ISBLANK(TEAMS!D49)," ",+TEAMS!D49)</f>
        <v> </v>
      </c>
      <c r="C50" s="58">
        <f>+TEAMS!E49</f>
        <v>0</v>
      </c>
      <c r="D50" s="12"/>
      <c r="E50" s="13"/>
      <c r="F50" s="17"/>
      <c r="G50" s="5"/>
      <c r="H50" s="18"/>
      <c r="I50" s="17"/>
      <c r="J50" s="5"/>
      <c r="K50" s="5"/>
      <c r="L50" s="47"/>
      <c r="M50" s="5"/>
      <c r="N50" s="126"/>
      <c r="O50" s="5"/>
      <c r="P50" s="31"/>
      <c r="Q50" s="116"/>
      <c r="R50" s="26"/>
      <c r="S50" s="26"/>
      <c r="T50" s="26"/>
      <c r="U50" s="26"/>
      <c r="V50" s="51"/>
      <c r="W50" s="35"/>
      <c r="X50" s="40"/>
      <c r="Y50" s="37"/>
      <c r="Z50" s="4"/>
    </row>
    <row r="51" spans="1:26" ht="13.5" thickBot="1">
      <c r="A51" s="275"/>
      <c r="B51" s="276"/>
      <c r="C51" s="276"/>
      <c r="D51" s="14" t="s">
        <v>9</v>
      </c>
      <c r="E51" s="15">
        <f>SUM(E46:E49)-MAX(E46:E49)</f>
        <v>300</v>
      </c>
      <c r="F51" s="19"/>
      <c r="G51" s="20" t="s">
        <v>9</v>
      </c>
      <c r="H51" s="21">
        <f>SUM(G46:G49)-MAX(G46:G49)</f>
        <v>0</v>
      </c>
      <c r="I51" s="19"/>
      <c r="J51" s="20" t="s">
        <v>9</v>
      </c>
      <c r="K51" s="20">
        <f>SUM(J46:J49)-MAX(J46:J49)</f>
        <v>0</v>
      </c>
      <c r="L51" s="48">
        <f>+K51+H51+E51</f>
        <v>300</v>
      </c>
      <c r="M51" s="5"/>
      <c r="N51" s="127">
        <f>SUM(N46:N50)-MAX(N46:N50)</f>
        <v>0</v>
      </c>
      <c r="O51" s="5"/>
      <c r="P51" s="32">
        <f>SUM(P46:P49)</f>
        <v>0</v>
      </c>
      <c r="Q51" s="33">
        <v>0</v>
      </c>
      <c r="R51" s="33">
        <f>SUM(R46:R49)</f>
        <v>0</v>
      </c>
      <c r="S51" s="33">
        <v>0</v>
      </c>
      <c r="T51" s="33">
        <v>0</v>
      </c>
      <c r="U51" s="34"/>
      <c r="V51" s="52">
        <f>SUM(P51:U51)</f>
        <v>0</v>
      </c>
      <c r="W51" s="36"/>
      <c r="X51" s="53">
        <f>+V51+N51+L51</f>
        <v>300</v>
      </c>
      <c r="Y51" s="38"/>
      <c r="Z51" s="5">
        <f>+C44</f>
        <v>0</v>
      </c>
    </row>
    <row r="52" ht="13.5" thickTop="1"/>
    <row r="53" ht="13.5" thickBot="1"/>
    <row r="54" spans="1:26" ht="13.5" customHeight="1" thickTop="1">
      <c r="A54" s="8" t="s">
        <v>0</v>
      </c>
      <c r="B54" s="16">
        <f>+TEAMS!A55</f>
        <v>6</v>
      </c>
      <c r="C54" s="9">
        <f>+TEAMS!B55</f>
        <v>0</v>
      </c>
      <c r="D54" s="267" t="s">
        <v>18</v>
      </c>
      <c r="E54" s="273"/>
      <c r="F54" s="267" t="s">
        <v>17</v>
      </c>
      <c r="G54" s="268"/>
      <c r="H54" s="273"/>
      <c r="I54" s="267" t="s">
        <v>16</v>
      </c>
      <c r="J54" s="268"/>
      <c r="K54" s="268"/>
      <c r="L54" s="44"/>
      <c r="M54" s="3"/>
      <c r="N54" s="269" t="s">
        <v>2</v>
      </c>
      <c r="O54" s="3"/>
      <c r="P54" s="265" t="s">
        <v>20</v>
      </c>
      <c r="Q54" s="266"/>
      <c r="R54" s="266"/>
      <c r="S54" s="266"/>
      <c r="T54" s="266"/>
      <c r="U54" s="266"/>
      <c r="V54" s="266"/>
      <c r="W54" s="266"/>
      <c r="X54" s="23"/>
      <c r="Y54" s="271" t="s">
        <v>8</v>
      </c>
      <c r="Z54" s="4"/>
    </row>
    <row r="55" spans="1:26" ht="51" customHeight="1">
      <c r="A55" s="6" t="s">
        <v>10</v>
      </c>
      <c r="B55" s="6" t="s">
        <v>26</v>
      </c>
      <c r="C55" s="7" t="s">
        <v>11</v>
      </c>
      <c r="D55" s="10" t="s">
        <v>112</v>
      </c>
      <c r="E55" s="11" t="s">
        <v>113</v>
      </c>
      <c r="F55" s="10" t="s">
        <v>127</v>
      </c>
      <c r="G55" s="6" t="s">
        <v>13</v>
      </c>
      <c r="H55" s="11" t="s">
        <v>111</v>
      </c>
      <c r="I55" s="10" t="s">
        <v>127</v>
      </c>
      <c r="J55" s="6" t="s">
        <v>13</v>
      </c>
      <c r="K55" s="22" t="s">
        <v>12</v>
      </c>
      <c r="L55" s="45" t="s">
        <v>1</v>
      </c>
      <c r="M55" s="3"/>
      <c r="N55" s="270"/>
      <c r="O55" s="3"/>
      <c r="P55" s="10" t="s">
        <v>15</v>
      </c>
      <c r="Q55" s="6" t="s">
        <v>14</v>
      </c>
      <c r="R55" s="6" t="s">
        <v>19</v>
      </c>
      <c r="S55" s="6" t="s">
        <v>3</v>
      </c>
      <c r="T55" s="6" t="s">
        <v>4</v>
      </c>
      <c r="U55" s="6" t="s">
        <v>5</v>
      </c>
      <c r="V55" s="49" t="s">
        <v>6</v>
      </c>
      <c r="W55" s="22" t="s">
        <v>7</v>
      </c>
      <c r="X55" s="24" t="s">
        <v>21</v>
      </c>
      <c r="Y55" s="272"/>
      <c r="Z55" s="4"/>
    </row>
    <row r="56" spans="1:26" ht="12.75">
      <c r="A56" s="41">
        <f>+TEAMS!C55</f>
        <v>26</v>
      </c>
      <c r="B56" s="42" t="str">
        <f>IF(ISBLANK(TEAMS!D55)," ",+TEAMS!D55)</f>
        <v> </v>
      </c>
      <c r="C56" s="43">
        <f>+TEAMS!E55</f>
        <v>0</v>
      </c>
      <c r="D56" s="27">
        <v>0</v>
      </c>
      <c r="E56" s="125">
        <f>100-D56</f>
        <v>100</v>
      </c>
      <c r="F56" s="26"/>
      <c r="G56" s="26">
        <f>IF(F56="E",H$3,F56)</f>
        <v>0</v>
      </c>
      <c r="H56" s="123"/>
      <c r="I56" s="28"/>
      <c r="J56" s="26">
        <f>IF(I56="E",K$3,I56)</f>
        <v>0</v>
      </c>
      <c r="K56" s="124"/>
      <c r="L56" s="46">
        <f>+J56+G56+D56</f>
        <v>0</v>
      </c>
      <c r="M56" s="5"/>
      <c r="N56" s="126"/>
      <c r="O56" s="5"/>
      <c r="P56" s="31"/>
      <c r="Q56" s="116"/>
      <c r="R56" s="29"/>
      <c r="S56" s="26"/>
      <c r="T56" s="26"/>
      <c r="U56" s="26"/>
      <c r="V56" s="50">
        <f>+P56+R56+U56</f>
        <v>0</v>
      </c>
      <c r="W56" s="35"/>
      <c r="X56" s="39">
        <f>+V56+N56+L56</f>
        <v>0</v>
      </c>
      <c r="Y56" s="25"/>
      <c r="Z56" s="4"/>
    </row>
    <row r="57" spans="1:26" ht="12.75">
      <c r="A57" s="41">
        <f>+TEAMS!C56</f>
        <v>27</v>
      </c>
      <c r="B57" s="42" t="str">
        <f>IF(ISBLANK(TEAMS!D56)," ",+TEAMS!D56)</f>
        <v> </v>
      </c>
      <c r="C57" s="43">
        <f>+TEAMS!E56</f>
        <v>0</v>
      </c>
      <c r="D57" s="27">
        <v>0</v>
      </c>
      <c r="E57" s="125">
        <f>100-D57</f>
        <v>100</v>
      </c>
      <c r="F57" s="26"/>
      <c r="G57" s="26">
        <f>IF(F57="E",H$3,F57)</f>
        <v>0</v>
      </c>
      <c r="H57" s="123"/>
      <c r="I57" s="28"/>
      <c r="J57" s="26">
        <f>IF(I57="E",K$3,I57)</f>
        <v>0</v>
      </c>
      <c r="K57" s="124"/>
      <c r="L57" s="46">
        <f>+J57+G57+D57</f>
        <v>0</v>
      </c>
      <c r="M57" s="5"/>
      <c r="N57" s="126"/>
      <c r="O57" s="5"/>
      <c r="P57" s="30"/>
      <c r="Q57" s="116"/>
      <c r="R57" s="29"/>
      <c r="S57" s="26"/>
      <c r="T57" s="26"/>
      <c r="U57" s="26"/>
      <c r="V57" s="50">
        <f>+P57+R57+U57</f>
        <v>0</v>
      </c>
      <c r="W57" s="35"/>
      <c r="X57" s="39">
        <f>+V57+N57+L57</f>
        <v>0</v>
      </c>
      <c r="Y57" s="25"/>
      <c r="Z57" s="4"/>
    </row>
    <row r="58" spans="1:26" ht="12.75">
      <c r="A58" s="41">
        <f>+TEAMS!C57</f>
        <v>28</v>
      </c>
      <c r="B58" s="42" t="str">
        <f>IF(ISBLANK(TEAMS!D57)," ",+TEAMS!D57)</f>
        <v> </v>
      </c>
      <c r="C58" s="43">
        <f>+TEAMS!E57</f>
        <v>0</v>
      </c>
      <c r="D58" s="27">
        <v>0</v>
      </c>
      <c r="E58" s="125">
        <f>100-D58</f>
        <v>100</v>
      </c>
      <c r="F58" s="26"/>
      <c r="G58" s="26">
        <f>IF(F58="E",H$3,F58)</f>
        <v>0</v>
      </c>
      <c r="H58" s="123"/>
      <c r="I58" s="28"/>
      <c r="J58" s="26">
        <f>IF(I58="E",K$3,I58)</f>
        <v>0</v>
      </c>
      <c r="K58" s="124"/>
      <c r="L58" s="46">
        <f>+J58+G58+D58</f>
        <v>0</v>
      </c>
      <c r="M58" s="5"/>
      <c r="N58" s="126"/>
      <c r="O58" s="5"/>
      <c r="P58" s="31"/>
      <c r="Q58" s="116"/>
      <c r="R58" s="29"/>
      <c r="S58" s="26"/>
      <c r="T58" s="26"/>
      <c r="U58" s="26"/>
      <c r="V58" s="50">
        <f>+P58+R58+U58</f>
        <v>0</v>
      </c>
      <c r="W58" s="35"/>
      <c r="X58" s="39">
        <f>+V58+N58+L58</f>
        <v>0</v>
      </c>
      <c r="Y58" s="25"/>
      <c r="Z58" s="4"/>
    </row>
    <row r="59" spans="1:26" ht="12.75">
      <c r="A59" s="41">
        <f>+TEAMS!C58</f>
        <v>29</v>
      </c>
      <c r="B59" s="42" t="str">
        <f>IF(ISBLANK(TEAMS!D58)," ",+TEAMS!D58)</f>
        <v> </v>
      </c>
      <c r="C59" s="43">
        <f>+TEAMS!E58</f>
        <v>0</v>
      </c>
      <c r="D59" s="28">
        <v>0</v>
      </c>
      <c r="E59" s="35">
        <f>100-D59</f>
        <v>100</v>
      </c>
      <c r="F59" s="26"/>
      <c r="G59" s="26">
        <f>IF(F59="E",H$3,F59)</f>
        <v>0</v>
      </c>
      <c r="H59" s="123"/>
      <c r="I59" s="28"/>
      <c r="J59" s="26">
        <f>IF(I59="E",K$3,I59)</f>
        <v>0</v>
      </c>
      <c r="K59" s="124"/>
      <c r="L59" s="46">
        <f>+J59+G59+D59</f>
        <v>0</v>
      </c>
      <c r="M59" s="5"/>
      <c r="N59" s="126"/>
      <c r="O59" s="5"/>
      <c r="P59" s="31"/>
      <c r="Q59" s="116"/>
      <c r="R59" s="29"/>
      <c r="S59" s="26"/>
      <c r="T59" s="26"/>
      <c r="U59" s="26"/>
      <c r="V59" s="50">
        <f>+P59+R59+U59</f>
        <v>0</v>
      </c>
      <c r="W59" s="35"/>
      <c r="X59" s="39">
        <f>+V59+N59+L59</f>
        <v>0</v>
      </c>
      <c r="Y59" s="25"/>
      <c r="Z59" s="4"/>
    </row>
    <row r="60" spans="1:26" ht="12.75">
      <c r="A60" s="41">
        <f>+TEAMS!C59</f>
        <v>61</v>
      </c>
      <c r="B60" s="42" t="str">
        <f>IF(ISBLANK(TEAMS!D59)," ",+TEAMS!D59)</f>
        <v> </v>
      </c>
      <c r="C60" s="43">
        <f>+TEAMS!E59</f>
        <v>0</v>
      </c>
      <c r="D60" s="414" t="s">
        <v>186</v>
      </c>
      <c r="E60" s="415"/>
      <c r="F60" s="415"/>
      <c r="G60" s="5"/>
      <c r="H60" s="18"/>
      <c r="I60" s="17"/>
      <c r="J60" s="5"/>
      <c r="K60" s="5"/>
      <c r="L60" s="47"/>
      <c r="M60" s="5"/>
      <c r="N60" s="126"/>
      <c r="O60" s="5"/>
      <c r="P60" s="31"/>
      <c r="Q60" s="116"/>
      <c r="R60" s="26"/>
      <c r="S60" s="26"/>
      <c r="T60" s="26"/>
      <c r="U60" s="26"/>
      <c r="V60" s="51"/>
      <c r="W60" s="35"/>
      <c r="X60" s="40"/>
      <c r="Y60" s="37"/>
      <c r="Z60" s="4"/>
    </row>
    <row r="61" spans="1:26" ht="13.5" thickBot="1">
      <c r="A61" s="275"/>
      <c r="B61" s="276"/>
      <c r="C61" s="277"/>
      <c r="D61" s="14" t="s">
        <v>9</v>
      </c>
      <c r="E61" s="15">
        <f>SUM(E56:E59)-MAX(E56:E59)</f>
        <v>300</v>
      </c>
      <c r="F61" s="19"/>
      <c r="G61" s="20" t="s">
        <v>9</v>
      </c>
      <c r="H61" s="21">
        <f>SUM(G56:G59)-MAX(G56:G59)</f>
        <v>0</v>
      </c>
      <c r="I61" s="19"/>
      <c r="J61" s="20" t="s">
        <v>9</v>
      </c>
      <c r="K61" s="20">
        <f>SUM(J56:J59)-MAX(J56:J59)</f>
        <v>0</v>
      </c>
      <c r="L61" s="48">
        <f>+K61+H61+E61</f>
        <v>300</v>
      </c>
      <c r="M61" s="5"/>
      <c r="N61" s="127">
        <f>SUM(N56:N60)-MAX(N56:N60)</f>
        <v>0</v>
      </c>
      <c r="O61" s="5"/>
      <c r="P61" s="32">
        <f>SUM(P56:P59)</f>
        <v>0</v>
      </c>
      <c r="Q61" s="33">
        <v>0</v>
      </c>
      <c r="R61" s="33">
        <f>SUM(R56:R59)</f>
        <v>0</v>
      </c>
      <c r="S61" s="33">
        <v>0</v>
      </c>
      <c r="T61" s="33">
        <v>0</v>
      </c>
      <c r="U61" s="34"/>
      <c r="V61" s="52">
        <f>SUM(P61:U61)</f>
        <v>0</v>
      </c>
      <c r="W61" s="36"/>
      <c r="X61" s="53">
        <f>+V61+N61+L61</f>
        <v>300</v>
      </c>
      <c r="Y61" s="38"/>
      <c r="Z61" s="5">
        <f>+C54</f>
        <v>0</v>
      </c>
    </row>
    <row r="62" ht="13.5" thickTop="1"/>
    <row r="63" ht="13.5" thickBot="1"/>
    <row r="64" spans="1:26" ht="13.5" customHeight="1" thickTop="1">
      <c r="A64" s="8" t="s">
        <v>0</v>
      </c>
      <c r="B64" s="16">
        <f>+TEAMS!A65</f>
        <v>7</v>
      </c>
      <c r="C64" s="9">
        <f>+TEAMS!B65</f>
        <v>0</v>
      </c>
      <c r="D64" s="267" t="s">
        <v>18</v>
      </c>
      <c r="E64" s="273"/>
      <c r="F64" s="267" t="s">
        <v>17</v>
      </c>
      <c r="G64" s="268"/>
      <c r="H64" s="273"/>
      <c r="I64" s="267" t="s">
        <v>16</v>
      </c>
      <c r="J64" s="268"/>
      <c r="K64" s="268"/>
      <c r="L64" s="44"/>
      <c r="M64" s="3"/>
      <c r="N64" s="269" t="s">
        <v>2</v>
      </c>
      <c r="O64" s="3"/>
      <c r="P64" s="265" t="s">
        <v>20</v>
      </c>
      <c r="Q64" s="266"/>
      <c r="R64" s="266"/>
      <c r="S64" s="266"/>
      <c r="T64" s="266"/>
      <c r="U64" s="266"/>
      <c r="V64" s="266"/>
      <c r="W64" s="266"/>
      <c r="X64" s="23"/>
      <c r="Y64" s="271" t="s">
        <v>8</v>
      </c>
      <c r="Z64" s="4"/>
    </row>
    <row r="65" spans="1:26" ht="51" customHeight="1">
      <c r="A65" s="6" t="s">
        <v>10</v>
      </c>
      <c r="B65" s="6" t="s">
        <v>26</v>
      </c>
      <c r="C65" s="7" t="s">
        <v>11</v>
      </c>
      <c r="D65" s="10" t="s">
        <v>112</v>
      </c>
      <c r="E65" s="11" t="s">
        <v>113</v>
      </c>
      <c r="F65" s="10" t="s">
        <v>127</v>
      </c>
      <c r="G65" s="6" t="s">
        <v>13</v>
      </c>
      <c r="H65" s="11" t="s">
        <v>111</v>
      </c>
      <c r="I65" s="10" t="s">
        <v>127</v>
      </c>
      <c r="J65" s="6" t="s">
        <v>13</v>
      </c>
      <c r="K65" s="22" t="s">
        <v>12</v>
      </c>
      <c r="L65" s="45" t="s">
        <v>1</v>
      </c>
      <c r="M65" s="3"/>
      <c r="N65" s="270"/>
      <c r="O65" s="3"/>
      <c r="P65" s="10" t="s">
        <v>15</v>
      </c>
      <c r="Q65" s="6" t="s">
        <v>14</v>
      </c>
      <c r="R65" s="6" t="s">
        <v>19</v>
      </c>
      <c r="S65" s="6" t="s">
        <v>3</v>
      </c>
      <c r="T65" s="6" t="s">
        <v>4</v>
      </c>
      <c r="U65" s="6" t="s">
        <v>5</v>
      </c>
      <c r="V65" s="49" t="s">
        <v>6</v>
      </c>
      <c r="W65" s="22" t="s">
        <v>7</v>
      </c>
      <c r="X65" s="24" t="s">
        <v>21</v>
      </c>
      <c r="Y65" s="272"/>
      <c r="Z65" s="4"/>
    </row>
    <row r="66" spans="1:26" ht="12.75">
      <c r="A66" s="41">
        <f>+TEAMS!C65</f>
        <v>31</v>
      </c>
      <c r="B66" s="42" t="str">
        <f>IF(ISBLANK(TEAMS!D65)," ",+TEAMS!D65)</f>
        <v> </v>
      </c>
      <c r="C66" s="43">
        <f>+TEAMS!E65</f>
        <v>0</v>
      </c>
      <c r="D66" s="27"/>
      <c r="E66" s="125">
        <f>100-D66</f>
        <v>100</v>
      </c>
      <c r="F66" s="26"/>
      <c r="G66" s="26">
        <f>IF(F66="E",H$3,F66)</f>
        <v>0</v>
      </c>
      <c r="H66" s="123"/>
      <c r="I66" s="28"/>
      <c r="J66" s="26">
        <f>IF(I66="E",K$3,I66)</f>
        <v>0</v>
      </c>
      <c r="K66" s="124"/>
      <c r="L66" s="46">
        <f>+J66+G66+D66</f>
        <v>0</v>
      </c>
      <c r="M66" s="5"/>
      <c r="N66" s="126"/>
      <c r="O66" s="5"/>
      <c r="P66" s="31"/>
      <c r="Q66" s="116"/>
      <c r="R66" s="29"/>
      <c r="S66" s="26"/>
      <c r="T66" s="26"/>
      <c r="U66" s="26"/>
      <c r="V66" s="50">
        <f>+P66+R66+U66</f>
        <v>0</v>
      </c>
      <c r="W66" s="35"/>
      <c r="X66" s="39">
        <f>+V66+N66+L66</f>
        <v>0</v>
      </c>
      <c r="Y66" s="25"/>
      <c r="Z66" s="4"/>
    </row>
    <row r="67" spans="1:26" ht="12.75">
      <c r="A67" s="41">
        <f>+TEAMS!C66</f>
        <v>32</v>
      </c>
      <c r="B67" s="42" t="str">
        <f>IF(ISBLANK(TEAMS!D66)," ",+TEAMS!D66)</f>
        <v> </v>
      </c>
      <c r="C67" s="43">
        <f>+TEAMS!E66</f>
        <v>0</v>
      </c>
      <c r="D67" s="27"/>
      <c r="E67" s="125">
        <f>100-D67</f>
        <v>100</v>
      </c>
      <c r="F67" s="26"/>
      <c r="G67" s="26">
        <f>IF(F67="E",H$3,F67)</f>
        <v>0</v>
      </c>
      <c r="H67" s="123"/>
      <c r="I67" s="28"/>
      <c r="J67" s="26">
        <f>IF(I67="E",K$3,I67)</f>
        <v>0</v>
      </c>
      <c r="K67" s="124"/>
      <c r="L67" s="46">
        <f>+J67+G67+D67</f>
        <v>0</v>
      </c>
      <c r="M67" s="5"/>
      <c r="N67" s="126"/>
      <c r="O67" s="5"/>
      <c r="P67" s="30"/>
      <c r="Q67" s="116"/>
      <c r="R67" s="29"/>
      <c r="S67" s="26"/>
      <c r="T67" s="26"/>
      <c r="U67" s="26"/>
      <c r="V67" s="50">
        <f>+P67+R67+U67</f>
        <v>0</v>
      </c>
      <c r="W67" s="35"/>
      <c r="X67" s="39">
        <f>+V67+N67+L67</f>
        <v>0</v>
      </c>
      <c r="Y67" s="25"/>
      <c r="Z67" s="4"/>
    </row>
    <row r="68" spans="1:26" ht="12.75">
      <c r="A68" s="41">
        <f>+TEAMS!C67</f>
        <v>33</v>
      </c>
      <c r="B68" s="42" t="str">
        <f>IF(ISBLANK(TEAMS!D67)," ",+TEAMS!D67)</f>
        <v> </v>
      </c>
      <c r="C68" s="43">
        <f>+TEAMS!E67</f>
        <v>0</v>
      </c>
      <c r="D68" s="27"/>
      <c r="E68" s="125">
        <f>100-D68</f>
        <v>100</v>
      </c>
      <c r="F68" s="26"/>
      <c r="G68" s="26">
        <f>IF(F68="E",H$3,F68)</f>
        <v>0</v>
      </c>
      <c r="H68" s="123"/>
      <c r="I68" s="28"/>
      <c r="J68" s="26">
        <f>IF(I68="E",K$3,I68)</f>
        <v>0</v>
      </c>
      <c r="K68" s="124"/>
      <c r="L68" s="46">
        <f>+J68+G68+D68</f>
        <v>0</v>
      </c>
      <c r="M68" s="5"/>
      <c r="N68" s="126"/>
      <c r="O68" s="5"/>
      <c r="P68" s="31"/>
      <c r="Q68" s="116"/>
      <c r="R68" s="29"/>
      <c r="S68" s="26"/>
      <c r="T68" s="26"/>
      <c r="U68" s="26"/>
      <c r="V68" s="50">
        <f>+P68+R68+U68</f>
        <v>0</v>
      </c>
      <c r="W68" s="35"/>
      <c r="X68" s="39">
        <f>+V68+N68+L68</f>
        <v>0</v>
      </c>
      <c r="Y68" s="25"/>
      <c r="Z68" s="4"/>
    </row>
    <row r="69" spans="1:26" ht="12.75">
      <c r="A69" s="41">
        <f>+TEAMS!C68</f>
        <v>34</v>
      </c>
      <c r="B69" s="42" t="str">
        <f>IF(ISBLANK(TEAMS!D68)," ",+TEAMS!D68)</f>
        <v> </v>
      </c>
      <c r="C69" s="43">
        <f>+TEAMS!E68</f>
        <v>0</v>
      </c>
      <c r="D69" s="27"/>
      <c r="E69" s="125">
        <f>100-D69</f>
        <v>100</v>
      </c>
      <c r="F69" s="26"/>
      <c r="G69" s="26">
        <f>IF(F69="E",H$3,F69)</f>
        <v>0</v>
      </c>
      <c r="H69" s="123"/>
      <c r="I69" s="28"/>
      <c r="J69" s="26">
        <f>IF(I69="E",K$3,I69)</f>
        <v>0</v>
      </c>
      <c r="K69" s="124"/>
      <c r="L69" s="46">
        <f>+J69+G69+D69</f>
        <v>0</v>
      </c>
      <c r="M69" s="5"/>
      <c r="N69" s="126"/>
      <c r="O69" s="5"/>
      <c r="P69" s="31"/>
      <c r="Q69" s="116"/>
      <c r="R69" s="29"/>
      <c r="S69" s="26"/>
      <c r="T69" s="26"/>
      <c r="U69" s="26"/>
      <c r="V69" s="50">
        <f>+P69+R69+U69</f>
        <v>0</v>
      </c>
      <c r="W69" s="35"/>
      <c r="X69" s="39">
        <f>+V69+N69+L69</f>
        <v>0</v>
      </c>
      <c r="Y69" s="25"/>
      <c r="Z69" s="4"/>
    </row>
    <row r="70" spans="1:26" ht="12.75">
      <c r="A70" s="41">
        <f>+TEAMS!C69</f>
        <v>35</v>
      </c>
      <c r="B70" s="42" t="str">
        <f>IF(ISBLANK(TEAMS!D69)," ",+TEAMS!D69)</f>
        <v> </v>
      </c>
      <c r="C70" s="43">
        <f>+TEAMS!E69</f>
        <v>0</v>
      </c>
      <c r="D70" s="12"/>
      <c r="E70" s="13"/>
      <c r="F70" s="17"/>
      <c r="G70" s="5"/>
      <c r="H70" s="18"/>
      <c r="I70" s="17"/>
      <c r="J70" s="5"/>
      <c r="K70" s="5"/>
      <c r="L70" s="47"/>
      <c r="M70" s="5"/>
      <c r="N70" s="126"/>
      <c r="O70" s="5"/>
      <c r="P70" s="31"/>
      <c r="Q70" s="116"/>
      <c r="R70" s="26"/>
      <c r="S70" s="26"/>
      <c r="T70" s="26"/>
      <c r="U70" s="26"/>
      <c r="V70" s="51"/>
      <c r="W70" s="35"/>
      <c r="X70" s="40"/>
      <c r="Y70" s="37"/>
      <c r="Z70" s="4"/>
    </row>
    <row r="71" spans="1:26" ht="27" customHeight="1" thickBot="1">
      <c r="A71" s="416">
        <f>+TEAMS!C70</f>
        <v>62</v>
      </c>
      <c r="B71" s="20"/>
      <c r="C71" s="21">
        <f>+TEAMS!E70</f>
        <v>0</v>
      </c>
      <c r="D71" s="14" t="s">
        <v>9</v>
      </c>
      <c r="E71" s="15">
        <f>SUM(E66:E69)-MAX(E66:E69)</f>
        <v>300</v>
      </c>
      <c r="F71" s="19"/>
      <c r="G71" s="20" t="s">
        <v>9</v>
      </c>
      <c r="H71" s="21">
        <f>SUM(G66:G69)-MAX(G66:G69)</f>
        <v>0</v>
      </c>
      <c r="I71" s="19"/>
      <c r="J71" s="20" t="s">
        <v>9</v>
      </c>
      <c r="K71" s="20">
        <f>SUM(J66:J69)-MAX(J66:J69)</f>
        <v>0</v>
      </c>
      <c r="L71" s="48">
        <f>+K71+H71+E71</f>
        <v>300</v>
      </c>
      <c r="M71" s="5"/>
      <c r="N71" s="127">
        <f>SUM(N66:N70)-MAX(N66:N70)</f>
        <v>0</v>
      </c>
      <c r="O71" s="5"/>
      <c r="P71" s="32">
        <f>SUM(P66:P69)</f>
        <v>0</v>
      </c>
      <c r="Q71" s="33">
        <v>0</v>
      </c>
      <c r="R71" s="33">
        <f>SUM(R66:R69)</f>
        <v>0</v>
      </c>
      <c r="S71" s="33">
        <v>0</v>
      </c>
      <c r="T71" s="33">
        <v>0</v>
      </c>
      <c r="U71" s="34"/>
      <c r="V71" s="52">
        <f>SUM(P71:U71)</f>
        <v>0</v>
      </c>
      <c r="W71" s="36"/>
      <c r="X71" s="53">
        <f>+V71+N71+L71</f>
        <v>300</v>
      </c>
      <c r="Y71" s="38"/>
      <c r="Z71" s="5">
        <f>+C64</f>
        <v>0</v>
      </c>
    </row>
    <row r="72" ht="13.5" thickTop="1"/>
    <row r="73" ht="13.5" thickBot="1"/>
    <row r="74" spans="1:26" ht="13.5" customHeight="1" thickTop="1">
      <c r="A74" s="8" t="s">
        <v>0</v>
      </c>
      <c r="B74" s="16">
        <f>+TEAMS!A75</f>
        <v>8</v>
      </c>
      <c r="C74" s="9">
        <f>+TEAMS!B75</f>
        <v>0</v>
      </c>
      <c r="D74" s="267" t="s">
        <v>18</v>
      </c>
      <c r="E74" s="273"/>
      <c r="F74" s="267" t="s">
        <v>17</v>
      </c>
      <c r="G74" s="268"/>
      <c r="H74" s="273"/>
      <c r="I74" s="267" t="s">
        <v>16</v>
      </c>
      <c r="J74" s="268"/>
      <c r="K74" s="268"/>
      <c r="L74" s="44"/>
      <c r="M74" s="3"/>
      <c r="N74" s="269" t="s">
        <v>2</v>
      </c>
      <c r="O74" s="3"/>
      <c r="P74" s="265" t="s">
        <v>20</v>
      </c>
      <c r="Q74" s="266"/>
      <c r="R74" s="266"/>
      <c r="S74" s="266"/>
      <c r="T74" s="266"/>
      <c r="U74" s="266"/>
      <c r="V74" s="266"/>
      <c r="W74" s="266"/>
      <c r="X74" s="23"/>
      <c r="Y74" s="271" t="s">
        <v>8</v>
      </c>
      <c r="Z74" s="4"/>
    </row>
    <row r="75" spans="1:26" ht="51" customHeight="1">
      <c r="A75" s="6" t="s">
        <v>10</v>
      </c>
      <c r="B75" s="6" t="s">
        <v>26</v>
      </c>
      <c r="C75" s="7" t="s">
        <v>11</v>
      </c>
      <c r="D75" s="10" t="s">
        <v>112</v>
      </c>
      <c r="E75" s="11" t="s">
        <v>113</v>
      </c>
      <c r="F75" s="10" t="s">
        <v>127</v>
      </c>
      <c r="G75" s="6" t="s">
        <v>13</v>
      </c>
      <c r="H75" s="11" t="s">
        <v>111</v>
      </c>
      <c r="I75" s="10" t="s">
        <v>127</v>
      </c>
      <c r="J75" s="6" t="s">
        <v>13</v>
      </c>
      <c r="K75" s="22" t="s">
        <v>12</v>
      </c>
      <c r="L75" s="45" t="s">
        <v>1</v>
      </c>
      <c r="M75" s="3"/>
      <c r="N75" s="270"/>
      <c r="O75" s="3"/>
      <c r="P75" s="10" t="s">
        <v>15</v>
      </c>
      <c r="Q75" s="6" t="s">
        <v>14</v>
      </c>
      <c r="R75" s="6" t="s">
        <v>19</v>
      </c>
      <c r="S75" s="6" t="s">
        <v>3</v>
      </c>
      <c r="T75" s="6" t="s">
        <v>4</v>
      </c>
      <c r="U75" s="6" t="s">
        <v>5</v>
      </c>
      <c r="V75" s="49" t="s">
        <v>6</v>
      </c>
      <c r="W75" s="22" t="s">
        <v>7</v>
      </c>
      <c r="X75" s="24" t="s">
        <v>21</v>
      </c>
      <c r="Y75" s="272"/>
      <c r="Z75" s="4"/>
    </row>
    <row r="76" spans="1:26" ht="12.75">
      <c r="A76" s="41">
        <f>+TEAMS!C75</f>
        <v>36</v>
      </c>
      <c r="B76" s="42" t="str">
        <f>IF(ISBLANK(TEAMS!D75)," ",+TEAMS!D75)</f>
        <v> </v>
      </c>
      <c r="C76" s="43">
        <f>+TEAMS!E75</f>
        <v>0</v>
      </c>
      <c r="D76" s="27"/>
      <c r="E76" s="125">
        <f>100-D76</f>
        <v>100</v>
      </c>
      <c r="F76" s="26"/>
      <c r="G76" s="26">
        <f>IF(F76="E",H$3,F76)</f>
        <v>0</v>
      </c>
      <c r="H76" s="123"/>
      <c r="I76" s="28"/>
      <c r="J76" s="26">
        <f>IF(I76="E",K$3,I76)</f>
        <v>0</v>
      </c>
      <c r="K76" s="124"/>
      <c r="L76" s="46">
        <f>+J76+G76+D76</f>
        <v>0</v>
      </c>
      <c r="M76" s="5"/>
      <c r="N76" s="126"/>
      <c r="O76" s="5"/>
      <c r="P76" s="31"/>
      <c r="Q76" s="116"/>
      <c r="R76" s="29"/>
      <c r="S76" s="26"/>
      <c r="T76" s="26"/>
      <c r="U76" s="26"/>
      <c r="V76" s="50">
        <f>+P76+R76+U76</f>
        <v>0</v>
      </c>
      <c r="W76" s="35"/>
      <c r="X76" s="39">
        <f>+V76+N76+L76</f>
        <v>0</v>
      </c>
      <c r="Y76" s="25"/>
      <c r="Z76" s="4"/>
    </row>
    <row r="77" spans="1:26" ht="12.75">
      <c r="A77" s="41">
        <f>+TEAMS!C76</f>
        <v>37</v>
      </c>
      <c r="B77" s="42" t="str">
        <f>IF(ISBLANK(TEAMS!D76)," ",+TEAMS!D76)</f>
        <v> </v>
      </c>
      <c r="C77" s="43">
        <f>+TEAMS!E76</f>
        <v>0</v>
      </c>
      <c r="D77" s="27"/>
      <c r="E77" s="125">
        <f>100-D77</f>
        <v>100</v>
      </c>
      <c r="F77" s="26"/>
      <c r="G77" s="26">
        <f>IF(F77="E",H$3,F77)</f>
        <v>0</v>
      </c>
      <c r="H77" s="123"/>
      <c r="I77" s="28"/>
      <c r="J77" s="26">
        <f>IF(I77="E",K$3,I77)</f>
        <v>0</v>
      </c>
      <c r="K77" s="124"/>
      <c r="L77" s="46">
        <f>+J77+G77+D77</f>
        <v>0</v>
      </c>
      <c r="M77" s="5"/>
      <c r="N77" s="126"/>
      <c r="O77" s="5"/>
      <c r="P77" s="30"/>
      <c r="Q77" s="116"/>
      <c r="R77" s="29"/>
      <c r="S77" s="26"/>
      <c r="T77" s="26"/>
      <c r="U77" s="26"/>
      <c r="V77" s="50">
        <f>+P77+R77+U77</f>
        <v>0</v>
      </c>
      <c r="W77" s="35"/>
      <c r="X77" s="39">
        <f>+V77+N77+L77</f>
        <v>0</v>
      </c>
      <c r="Y77" s="25"/>
      <c r="Z77" s="4"/>
    </row>
    <row r="78" spans="1:26" ht="12.75">
      <c r="A78" s="41">
        <f>+TEAMS!C77</f>
        <v>38</v>
      </c>
      <c r="B78" s="42" t="str">
        <f>IF(ISBLANK(TEAMS!D77)," ",+TEAMS!D77)</f>
        <v> </v>
      </c>
      <c r="C78" s="43">
        <f>+TEAMS!E77</f>
        <v>0</v>
      </c>
      <c r="D78" s="27"/>
      <c r="E78" s="125">
        <f>100-D78</f>
        <v>100</v>
      </c>
      <c r="F78" s="26"/>
      <c r="G78" s="26">
        <f>IF(F78="E",H$3,F78)</f>
        <v>0</v>
      </c>
      <c r="H78" s="123"/>
      <c r="I78" s="28"/>
      <c r="J78" s="26">
        <f>IF(I78="E",K$3,I78)</f>
        <v>0</v>
      </c>
      <c r="K78" s="124"/>
      <c r="L78" s="46">
        <f>+J78+G78+D78</f>
        <v>0</v>
      </c>
      <c r="M78" s="5"/>
      <c r="N78" s="126"/>
      <c r="O78" s="5"/>
      <c r="P78" s="31"/>
      <c r="Q78" s="116"/>
      <c r="R78" s="29"/>
      <c r="S78" s="26"/>
      <c r="T78" s="26"/>
      <c r="U78" s="26"/>
      <c r="V78" s="50">
        <f>+P78+R78+U78</f>
        <v>0</v>
      </c>
      <c r="W78" s="35"/>
      <c r="X78" s="39">
        <f>+V78+N78+L78</f>
        <v>0</v>
      </c>
      <c r="Y78" s="25"/>
      <c r="Z78" s="4"/>
    </row>
    <row r="79" spans="1:26" ht="12.75">
      <c r="A79" s="41">
        <f>+TEAMS!C78</f>
        <v>0</v>
      </c>
      <c r="B79" s="42" t="str">
        <f>IF(ISBLANK(TEAMS!D78)," ",+TEAMS!D78)</f>
        <v> </v>
      </c>
      <c r="C79" s="43">
        <f>+TEAMS!E78</f>
        <v>0</v>
      </c>
      <c r="D79" s="27"/>
      <c r="E79" s="125">
        <f>100-D79</f>
        <v>100</v>
      </c>
      <c r="F79" s="26"/>
      <c r="G79" s="26">
        <f>IF(F79="E",H$3,F79)</f>
        <v>0</v>
      </c>
      <c r="H79" s="123"/>
      <c r="I79" s="28"/>
      <c r="J79" s="26">
        <f>IF(I79="E",K$3,I79)</f>
        <v>0</v>
      </c>
      <c r="K79" s="124"/>
      <c r="L79" s="46">
        <f>+J79+G79+D79</f>
        <v>0</v>
      </c>
      <c r="M79" s="5"/>
      <c r="N79" s="126"/>
      <c r="O79" s="5"/>
      <c r="P79" s="31"/>
      <c r="Q79" s="116"/>
      <c r="R79" s="29"/>
      <c r="S79" s="26"/>
      <c r="T79" s="26"/>
      <c r="U79" s="26"/>
      <c r="V79" s="50">
        <f>+P79+R79+U79</f>
        <v>0</v>
      </c>
      <c r="W79" s="35"/>
      <c r="X79" s="39">
        <f>+V79+N79+L79</f>
        <v>0</v>
      </c>
      <c r="Y79" s="25"/>
      <c r="Z79" s="4"/>
    </row>
    <row r="80" spans="1:26" ht="12.75">
      <c r="A80" s="41">
        <f>+TEAMS!C79</f>
        <v>40</v>
      </c>
      <c r="B80" s="42" t="str">
        <f>IF(ISBLANK(TEAMS!D79)," ",+TEAMS!D79)</f>
        <v> </v>
      </c>
      <c r="C80" s="43">
        <f>+TEAMS!E79</f>
        <v>0</v>
      </c>
      <c r="D80" s="12"/>
      <c r="E80" s="13"/>
      <c r="F80" s="17"/>
      <c r="G80" s="5"/>
      <c r="H80" s="18"/>
      <c r="I80" s="17"/>
      <c r="J80" s="5"/>
      <c r="K80" s="5"/>
      <c r="L80" s="47"/>
      <c r="M80" s="5"/>
      <c r="N80" s="126"/>
      <c r="O80" s="5"/>
      <c r="P80" s="31"/>
      <c r="Q80" s="116"/>
      <c r="R80" s="26"/>
      <c r="S80" s="26"/>
      <c r="T80" s="26"/>
      <c r="U80" s="26"/>
      <c r="V80" s="51"/>
      <c r="W80" s="35"/>
      <c r="X80" s="40"/>
      <c r="Y80" s="37"/>
      <c r="Z80" s="4"/>
    </row>
    <row r="81" spans="1:26" ht="13.5" thickBot="1">
      <c r="A81" s="275"/>
      <c r="B81" s="276"/>
      <c r="C81" s="277"/>
      <c r="D81" s="14" t="s">
        <v>9</v>
      </c>
      <c r="E81" s="15">
        <f>SUM(E76:E79)-MAX(E76:E79)</f>
        <v>300</v>
      </c>
      <c r="F81" s="19"/>
      <c r="G81" s="20" t="s">
        <v>9</v>
      </c>
      <c r="H81" s="21">
        <f>SUM(G76:G79)-MAX(G76:G79)</f>
        <v>0</v>
      </c>
      <c r="I81" s="19"/>
      <c r="J81" s="20" t="s">
        <v>9</v>
      </c>
      <c r="K81" s="20">
        <f>SUM(J76:J79)-MAX(J76:J79)</f>
        <v>0</v>
      </c>
      <c r="L81" s="48">
        <f>+K81+H81+E81</f>
        <v>300</v>
      </c>
      <c r="M81" s="5"/>
      <c r="N81" s="127">
        <f>SUM(N76:N80)-MAX(N76:N80)</f>
        <v>0</v>
      </c>
      <c r="O81" s="5"/>
      <c r="P81" s="32">
        <f>SUM(P76:P79)</f>
        <v>0</v>
      </c>
      <c r="Q81" s="33">
        <v>0</v>
      </c>
      <c r="R81" s="33">
        <f>SUM(R76:R79)</f>
        <v>0</v>
      </c>
      <c r="S81" s="33">
        <v>0</v>
      </c>
      <c r="T81" s="33">
        <v>0</v>
      </c>
      <c r="U81" s="34"/>
      <c r="V81" s="52">
        <f>SUM(P81:U81)</f>
        <v>0</v>
      </c>
      <c r="W81" s="36"/>
      <c r="X81" s="53">
        <f>+V81+N81+L81</f>
        <v>300</v>
      </c>
      <c r="Y81" s="38"/>
      <c r="Z81" s="5">
        <f>+C74</f>
        <v>0</v>
      </c>
    </row>
    <row r="82" ht="13.5" thickTop="1"/>
    <row r="83" ht="13.5" thickBot="1"/>
    <row r="84" spans="1:26" ht="13.5" customHeight="1" thickTop="1">
      <c r="A84" s="8" t="s">
        <v>0</v>
      </c>
      <c r="B84" s="16">
        <f>+TEAMS!A85</f>
        <v>9</v>
      </c>
      <c r="C84" s="9">
        <f>+TEAMS!B85</f>
        <v>0</v>
      </c>
      <c r="D84" s="267" t="s">
        <v>18</v>
      </c>
      <c r="E84" s="273"/>
      <c r="F84" s="267" t="s">
        <v>17</v>
      </c>
      <c r="G84" s="268"/>
      <c r="H84" s="273"/>
      <c r="I84" s="267" t="s">
        <v>16</v>
      </c>
      <c r="J84" s="268"/>
      <c r="K84" s="268"/>
      <c r="L84" s="44"/>
      <c r="M84" s="3"/>
      <c r="N84" s="269" t="s">
        <v>2</v>
      </c>
      <c r="O84" s="3"/>
      <c r="P84" s="265" t="s">
        <v>20</v>
      </c>
      <c r="Q84" s="266"/>
      <c r="R84" s="266"/>
      <c r="S84" s="266"/>
      <c r="T84" s="266"/>
      <c r="U84" s="266"/>
      <c r="V84" s="266"/>
      <c r="W84" s="266"/>
      <c r="X84" s="23"/>
      <c r="Y84" s="271" t="s">
        <v>8</v>
      </c>
      <c r="Z84" s="4"/>
    </row>
    <row r="85" spans="1:26" ht="51" customHeight="1">
      <c r="A85" s="6" t="s">
        <v>10</v>
      </c>
      <c r="B85" s="6" t="s">
        <v>26</v>
      </c>
      <c r="C85" s="7" t="s">
        <v>11</v>
      </c>
      <c r="D85" s="10" t="s">
        <v>112</v>
      </c>
      <c r="E85" s="11" t="s">
        <v>113</v>
      </c>
      <c r="F85" s="10" t="s">
        <v>127</v>
      </c>
      <c r="G85" s="6" t="s">
        <v>13</v>
      </c>
      <c r="H85" s="11" t="s">
        <v>111</v>
      </c>
      <c r="I85" s="10" t="s">
        <v>127</v>
      </c>
      <c r="J85" s="6" t="s">
        <v>13</v>
      </c>
      <c r="K85" s="22" t="s">
        <v>12</v>
      </c>
      <c r="L85" s="45" t="s">
        <v>1</v>
      </c>
      <c r="M85" s="3"/>
      <c r="N85" s="270"/>
      <c r="O85" s="3"/>
      <c r="P85" s="10" t="s">
        <v>15</v>
      </c>
      <c r="Q85" s="6" t="s">
        <v>14</v>
      </c>
      <c r="R85" s="6" t="s">
        <v>19</v>
      </c>
      <c r="S85" s="6" t="s">
        <v>3</v>
      </c>
      <c r="T85" s="6" t="s">
        <v>4</v>
      </c>
      <c r="U85" s="6" t="s">
        <v>5</v>
      </c>
      <c r="V85" s="49" t="s">
        <v>6</v>
      </c>
      <c r="W85" s="22" t="s">
        <v>7</v>
      </c>
      <c r="X85" s="24" t="s">
        <v>21</v>
      </c>
      <c r="Y85" s="272"/>
      <c r="Z85" s="4"/>
    </row>
    <row r="86" spans="1:26" ht="12.75">
      <c r="A86" s="41">
        <f>+TEAMS!C85</f>
        <v>41</v>
      </c>
      <c r="B86" s="42" t="str">
        <f>IF(ISBLANK(TEAMS!D85)," ",+TEAMS!D85)</f>
        <v> </v>
      </c>
      <c r="C86" s="43">
        <f>+TEAMS!E85</f>
        <v>0</v>
      </c>
      <c r="D86" s="27"/>
      <c r="E86" s="125">
        <f>100-D86</f>
        <v>100</v>
      </c>
      <c r="F86" s="26"/>
      <c r="G86" s="26">
        <f>IF(F86="E",H$3,F86)</f>
        <v>0</v>
      </c>
      <c r="H86" s="123"/>
      <c r="I86" s="28"/>
      <c r="J86" s="26">
        <f>IF(I86="E",K$3,I86)</f>
        <v>0</v>
      </c>
      <c r="K86" s="124"/>
      <c r="L86" s="46">
        <f>+J86+G86+D86</f>
        <v>0</v>
      </c>
      <c r="M86" s="5"/>
      <c r="N86" s="126"/>
      <c r="O86" s="5"/>
      <c r="P86" s="31"/>
      <c r="Q86" s="116"/>
      <c r="R86" s="29"/>
      <c r="S86" s="26"/>
      <c r="T86" s="26"/>
      <c r="U86" s="26"/>
      <c r="V86" s="50">
        <f>+P86+R86+U86</f>
        <v>0</v>
      </c>
      <c r="W86" s="35"/>
      <c r="X86" s="39">
        <f>+V86+N86+L86</f>
        <v>0</v>
      </c>
      <c r="Y86" s="25"/>
      <c r="Z86" s="4"/>
    </row>
    <row r="87" spans="1:26" ht="12.75">
      <c r="A87" s="41">
        <f>+TEAMS!C86</f>
        <v>42</v>
      </c>
      <c r="B87" s="42" t="str">
        <f>IF(ISBLANK(TEAMS!D86)," ",+TEAMS!D86)</f>
        <v> </v>
      </c>
      <c r="C87" s="43">
        <f>+TEAMS!E86</f>
        <v>0</v>
      </c>
      <c r="D87" s="27"/>
      <c r="E87" s="125">
        <f>100-D87</f>
        <v>100</v>
      </c>
      <c r="F87" s="26"/>
      <c r="G87" s="26">
        <f>IF(F87="E",H$3,F87)</f>
        <v>0</v>
      </c>
      <c r="H87" s="123"/>
      <c r="I87" s="28"/>
      <c r="J87" s="26">
        <f>IF(I87="E",K$3,I87)</f>
        <v>0</v>
      </c>
      <c r="K87" s="124"/>
      <c r="L87" s="46">
        <f>+J87+G87+D87</f>
        <v>0</v>
      </c>
      <c r="M87" s="5"/>
      <c r="N87" s="126"/>
      <c r="O87" s="5"/>
      <c r="P87" s="30"/>
      <c r="Q87" s="116"/>
      <c r="R87" s="29"/>
      <c r="S87" s="26"/>
      <c r="T87" s="26"/>
      <c r="U87" s="26"/>
      <c r="V87" s="50">
        <f>+P87+R87+U87</f>
        <v>0</v>
      </c>
      <c r="W87" s="35"/>
      <c r="X87" s="39">
        <f>+V87+N87+L87</f>
        <v>0</v>
      </c>
      <c r="Y87" s="25"/>
      <c r="Z87" s="4"/>
    </row>
    <row r="88" spans="1:26" ht="12.75">
      <c r="A88" s="41">
        <f>+TEAMS!C87</f>
        <v>43</v>
      </c>
      <c r="B88" s="42" t="str">
        <f>IF(ISBLANK(TEAMS!D87)," ",+TEAMS!D87)</f>
        <v> </v>
      </c>
      <c r="C88" s="43">
        <f>+TEAMS!E87</f>
        <v>0</v>
      </c>
      <c r="D88" s="27"/>
      <c r="E88" s="125">
        <f>100-D88</f>
        <v>100</v>
      </c>
      <c r="F88" s="26"/>
      <c r="G88" s="26">
        <f>IF(F88="E",H$3,F88)</f>
        <v>0</v>
      </c>
      <c r="H88" s="123"/>
      <c r="I88" s="28"/>
      <c r="J88" s="26">
        <f>IF(I88="E",K$3,I88)</f>
        <v>0</v>
      </c>
      <c r="K88" s="124"/>
      <c r="L88" s="46">
        <f>+J88+G88+D88</f>
        <v>0</v>
      </c>
      <c r="M88" s="5"/>
      <c r="N88" s="126"/>
      <c r="O88" s="5"/>
      <c r="P88" s="31"/>
      <c r="Q88" s="116"/>
      <c r="R88" s="29"/>
      <c r="S88" s="26"/>
      <c r="T88" s="26"/>
      <c r="U88" s="26"/>
      <c r="V88" s="50">
        <f>+P88+R88+U88</f>
        <v>0</v>
      </c>
      <c r="W88" s="35"/>
      <c r="X88" s="39">
        <f>+V88+N88+L88</f>
        <v>0</v>
      </c>
      <c r="Y88" s="25"/>
      <c r="Z88" s="4"/>
    </row>
    <row r="89" spans="1:26" ht="12.75">
      <c r="A89" s="41">
        <f>+TEAMS!C88</f>
        <v>44</v>
      </c>
      <c r="B89" s="42" t="str">
        <f>IF(ISBLANK(TEAMS!D88)," ",+TEAMS!D88)</f>
        <v> </v>
      </c>
      <c r="C89" s="43">
        <f>+TEAMS!E88</f>
        <v>0</v>
      </c>
      <c r="D89" s="27"/>
      <c r="E89" s="125">
        <f>100-D89</f>
        <v>100</v>
      </c>
      <c r="F89" s="26"/>
      <c r="G89" s="26">
        <f>IF(F89="E",H$3,F89)</f>
        <v>0</v>
      </c>
      <c r="H89" s="123"/>
      <c r="I89" s="28"/>
      <c r="J89" s="26">
        <f>IF(I89="E",K$3,I89)</f>
        <v>0</v>
      </c>
      <c r="K89" s="124"/>
      <c r="L89" s="46">
        <f>+J89+G89+D89</f>
        <v>0</v>
      </c>
      <c r="M89" s="5"/>
      <c r="N89" s="126"/>
      <c r="O89" s="5"/>
      <c r="P89" s="31"/>
      <c r="Q89" s="116"/>
      <c r="R89" s="29"/>
      <c r="S89" s="26"/>
      <c r="T89" s="26"/>
      <c r="U89" s="26"/>
      <c r="V89" s="50">
        <f>+P89+R89+U89</f>
        <v>0</v>
      </c>
      <c r="W89" s="35"/>
      <c r="X89" s="39">
        <f>+V89+N89+L89</f>
        <v>0</v>
      </c>
      <c r="Y89" s="25"/>
      <c r="Z89" s="4"/>
    </row>
    <row r="90" spans="1:26" ht="12.75">
      <c r="A90" s="41">
        <f>+TEAMS!C89</f>
        <v>45</v>
      </c>
      <c r="B90" s="42" t="str">
        <f>IF(ISBLANK(TEAMS!D89)," ",+TEAMS!D89)</f>
        <v> </v>
      </c>
      <c r="C90" s="43">
        <f>+TEAMS!E89</f>
        <v>0</v>
      </c>
      <c r="D90" s="12"/>
      <c r="E90" s="13"/>
      <c r="F90" s="17"/>
      <c r="G90" s="5"/>
      <c r="H90" s="18"/>
      <c r="I90" s="17"/>
      <c r="J90" s="5"/>
      <c r="K90" s="5"/>
      <c r="L90" s="47"/>
      <c r="M90" s="5"/>
      <c r="N90" s="126"/>
      <c r="O90" s="5"/>
      <c r="P90" s="31"/>
      <c r="Q90" s="116"/>
      <c r="R90" s="26"/>
      <c r="S90" s="26"/>
      <c r="T90" s="26"/>
      <c r="U90" s="26"/>
      <c r="V90" s="51"/>
      <c r="W90" s="35"/>
      <c r="X90" s="40"/>
      <c r="Y90" s="37"/>
      <c r="Z90" s="4"/>
    </row>
    <row r="91" spans="1:26" ht="13.5" thickBot="1">
      <c r="A91" s="275"/>
      <c r="B91" s="276"/>
      <c r="C91" s="277"/>
      <c r="D91" s="14" t="s">
        <v>9</v>
      </c>
      <c r="E91" s="15">
        <f>SUM(E86:E89)-MAX(E86:E89)</f>
        <v>300</v>
      </c>
      <c r="F91" s="19"/>
      <c r="G91" s="20" t="s">
        <v>9</v>
      </c>
      <c r="H91" s="21">
        <f>SUM(G86:G89)-MAX(G86:G89)</f>
        <v>0</v>
      </c>
      <c r="I91" s="19"/>
      <c r="J91" s="20" t="s">
        <v>9</v>
      </c>
      <c r="K91" s="20">
        <f>SUM(J86:J89)-MAX(J86:J89)</f>
        <v>0</v>
      </c>
      <c r="L91" s="48">
        <f>+K91+H91+E91</f>
        <v>300</v>
      </c>
      <c r="M91" s="5"/>
      <c r="N91" s="127">
        <f>SUM(N86:N90)-MAX(N86:N90)</f>
        <v>0</v>
      </c>
      <c r="O91" s="5"/>
      <c r="P91" s="32">
        <f>SUM(P86:P89)</f>
        <v>0</v>
      </c>
      <c r="Q91" s="33">
        <v>0</v>
      </c>
      <c r="R91" s="33">
        <f>SUM(R86:R89)</f>
        <v>0</v>
      </c>
      <c r="S91" s="33">
        <v>0</v>
      </c>
      <c r="T91" s="33">
        <v>0</v>
      </c>
      <c r="U91" s="34"/>
      <c r="V91" s="52">
        <f>SUM(P91:U91)</f>
        <v>0</v>
      </c>
      <c r="W91" s="36"/>
      <c r="X91" s="53">
        <f>+V91+N91+L91</f>
        <v>300</v>
      </c>
      <c r="Y91" s="38"/>
      <c r="Z91" s="5">
        <f>+C84</f>
        <v>0</v>
      </c>
    </row>
    <row r="92" ht="13.5" thickTop="1"/>
    <row r="93" ht="13.5" thickBot="1"/>
    <row r="94" spans="1:26" ht="13.5" customHeight="1" thickTop="1">
      <c r="A94" s="8" t="s">
        <v>0</v>
      </c>
      <c r="B94" s="16">
        <f>+TEAMS!A95</f>
        <v>10</v>
      </c>
      <c r="C94" s="9">
        <f>+TEAMS!B95</f>
        <v>0</v>
      </c>
      <c r="D94" s="267" t="s">
        <v>18</v>
      </c>
      <c r="E94" s="273"/>
      <c r="F94" s="267" t="s">
        <v>17</v>
      </c>
      <c r="G94" s="268"/>
      <c r="H94" s="273"/>
      <c r="I94" s="267" t="s">
        <v>16</v>
      </c>
      <c r="J94" s="268"/>
      <c r="K94" s="268"/>
      <c r="L94" s="44"/>
      <c r="M94" s="3"/>
      <c r="N94" s="269" t="s">
        <v>2</v>
      </c>
      <c r="O94" s="3"/>
      <c r="P94" s="265" t="s">
        <v>20</v>
      </c>
      <c r="Q94" s="266"/>
      <c r="R94" s="266"/>
      <c r="S94" s="266"/>
      <c r="T94" s="266"/>
      <c r="U94" s="266"/>
      <c r="V94" s="266"/>
      <c r="W94" s="266"/>
      <c r="X94" s="23"/>
      <c r="Y94" s="271" t="s">
        <v>8</v>
      </c>
      <c r="Z94" s="4"/>
    </row>
    <row r="95" spans="1:26" ht="51" customHeight="1">
      <c r="A95" s="6" t="s">
        <v>10</v>
      </c>
      <c r="B95" s="6" t="s">
        <v>26</v>
      </c>
      <c r="C95" s="7" t="s">
        <v>11</v>
      </c>
      <c r="D95" s="10" t="s">
        <v>112</v>
      </c>
      <c r="E95" s="11" t="s">
        <v>113</v>
      </c>
      <c r="F95" s="10" t="s">
        <v>127</v>
      </c>
      <c r="G95" s="6" t="s">
        <v>13</v>
      </c>
      <c r="H95" s="11" t="s">
        <v>111</v>
      </c>
      <c r="I95" s="10" t="s">
        <v>127</v>
      </c>
      <c r="J95" s="6" t="s">
        <v>13</v>
      </c>
      <c r="K95" s="22" t="s">
        <v>12</v>
      </c>
      <c r="L95" s="45" t="s">
        <v>1</v>
      </c>
      <c r="M95" s="3"/>
      <c r="N95" s="270"/>
      <c r="O95" s="3"/>
      <c r="P95" s="10" t="s">
        <v>15</v>
      </c>
      <c r="Q95" s="6" t="s">
        <v>14</v>
      </c>
      <c r="R95" s="6" t="s">
        <v>19</v>
      </c>
      <c r="S95" s="6" t="s">
        <v>3</v>
      </c>
      <c r="T95" s="6" t="s">
        <v>4</v>
      </c>
      <c r="U95" s="6" t="s">
        <v>5</v>
      </c>
      <c r="V95" s="49" t="s">
        <v>6</v>
      </c>
      <c r="W95" s="22" t="s">
        <v>7</v>
      </c>
      <c r="X95" s="24" t="s">
        <v>21</v>
      </c>
      <c r="Y95" s="272"/>
      <c r="Z95" s="4"/>
    </row>
    <row r="96" spans="1:26" ht="12.75">
      <c r="A96" s="41">
        <f>+TEAMS!C95</f>
        <v>46</v>
      </c>
      <c r="B96" s="42" t="str">
        <f>IF(ISBLANK(TEAMS!D95)," ",+TEAMS!D95)</f>
        <v> </v>
      </c>
      <c r="C96" s="43">
        <f>+TEAMS!E95</f>
        <v>0</v>
      </c>
      <c r="D96" s="27"/>
      <c r="E96" s="125">
        <f>100-D96</f>
        <v>100</v>
      </c>
      <c r="F96" s="26"/>
      <c r="G96" s="26">
        <f>IF(F96="E",H$3,F96)</f>
        <v>0</v>
      </c>
      <c r="H96" s="123"/>
      <c r="I96" s="28"/>
      <c r="J96" s="26">
        <f>IF(I96="E",K$3,I96)</f>
        <v>0</v>
      </c>
      <c r="K96" s="124"/>
      <c r="L96" s="46">
        <f>+J96+G96+D96</f>
        <v>0</v>
      </c>
      <c r="M96" s="5"/>
      <c r="N96" s="126"/>
      <c r="O96" s="5"/>
      <c r="P96" s="31"/>
      <c r="Q96" s="116"/>
      <c r="R96" s="29"/>
      <c r="S96" s="26"/>
      <c r="T96" s="26"/>
      <c r="U96" s="26"/>
      <c r="V96" s="50">
        <f>+P96+R96+U96</f>
        <v>0</v>
      </c>
      <c r="W96" s="35"/>
      <c r="X96" s="39">
        <f>+V96+N96+L96</f>
        <v>0</v>
      </c>
      <c r="Y96" s="25"/>
      <c r="Z96" s="4"/>
    </row>
    <row r="97" spans="1:26" ht="12.75">
      <c r="A97" s="41">
        <f>+TEAMS!C96</f>
        <v>47</v>
      </c>
      <c r="B97" s="42" t="str">
        <f>IF(ISBLANK(TEAMS!D96)," ",+TEAMS!D96)</f>
        <v> </v>
      </c>
      <c r="C97" s="43">
        <f>+TEAMS!E96</f>
        <v>0</v>
      </c>
      <c r="D97" s="27"/>
      <c r="E97" s="125">
        <f>100-D97</f>
        <v>100</v>
      </c>
      <c r="F97" s="26"/>
      <c r="G97" s="26">
        <f>IF(F97="E",H$3,F97)</f>
        <v>0</v>
      </c>
      <c r="H97" s="123"/>
      <c r="I97" s="28"/>
      <c r="J97" s="26">
        <f>IF(I97="E",K$3,I97)</f>
        <v>0</v>
      </c>
      <c r="K97" s="124"/>
      <c r="L97" s="46">
        <f>+J97+G97+D97</f>
        <v>0</v>
      </c>
      <c r="M97" s="5"/>
      <c r="N97" s="126"/>
      <c r="O97" s="5"/>
      <c r="P97" s="30"/>
      <c r="Q97" s="116"/>
      <c r="R97" s="29"/>
      <c r="S97" s="26"/>
      <c r="T97" s="26"/>
      <c r="U97" s="26"/>
      <c r="V97" s="50">
        <f>+P97+R97+U97</f>
        <v>0</v>
      </c>
      <c r="W97" s="35"/>
      <c r="X97" s="39">
        <f>+V97+N97+L97</f>
        <v>0</v>
      </c>
      <c r="Y97" s="25"/>
      <c r="Z97" s="4"/>
    </row>
    <row r="98" spans="1:26" ht="12.75">
      <c r="A98" s="41">
        <f>+TEAMS!C97</f>
        <v>48</v>
      </c>
      <c r="B98" s="42" t="str">
        <f>IF(ISBLANK(TEAMS!D97)," ",+TEAMS!D97)</f>
        <v> </v>
      </c>
      <c r="C98" s="43">
        <f>+TEAMS!E97</f>
        <v>0</v>
      </c>
      <c r="D98" s="27"/>
      <c r="E98" s="125">
        <f>100-D98</f>
        <v>100</v>
      </c>
      <c r="F98" s="26"/>
      <c r="G98" s="26">
        <f>IF(F98="E",H$3,F98)</f>
        <v>0</v>
      </c>
      <c r="H98" s="123"/>
      <c r="I98" s="28"/>
      <c r="J98" s="26">
        <f>IF(I98="E",K$3,I98)</f>
        <v>0</v>
      </c>
      <c r="K98" s="124"/>
      <c r="L98" s="46">
        <f>+J98+G98+D98</f>
        <v>0</v>
      </c>
      <c r="M98" s="5"/>
      <c r="N98" s="126"/>
      <c r="O98" s="5"/>
      <c r="P98" s="31"/>
      <c r="Q98" s="116"/>
      <c r="R98" s="29"/>
      <c r="S98" s="26"/>
      <c r="T98" s="26"/>
      <c r="U98" s="26"/>
      <c r="V98" s="50">
        <f>+P98+R98+U98</f>
        <v>0</v>
      </c>
      <c r="W98" s="35"/>
      <c r="X98" s="39">
        <f>+V98+N98+L98</f>
        <v>0</v>
      </c>
      <c r="Y98" s="25"/>
      <c r="Z98" s="4"/>
    </row>
    <row r="99" spans="1:26" ht="12.75">
      <c r="A99" s="41">
        <f>+TEAMS!C98</f>
        <v>49</v>
      </c>
      <c r="B99" s="42" t="str">
        <f>IF(ISBLANK(TEAMS!D98)," ",+TEAMS!D98)</f>
        <v> </v>
      </c>
      <c r="C99" s="43">
        <f>+TEAMS!E98</f>
        <v>0</v>
      </c>
      <c r="D99" s="27"/>
      <c r="E99" s="125">
        <f>100-D99</f>
        <v>100</v>
      </c>
      <c r="F99" s="26"/>
      <c r="G99" s="26">
        <f>IF(F99="E",H$3,F99)</f>
        <v>0</v>
      </c>
      <c r="H99" s="123"/>
      <c r="I99" s="28"/>
      <c r="J99" s="26">
        <f>IF(I99="E",K$3,I99)</f>
        <v>0</v>
      </c>
      <c r="K99" s="124"/>
      <c r="L99" s="46">
        <f>+J99+G99+D99</f>
        <v>0</v>
      </c>
      <c r="M99" s="5"/>
      <c r="N99" s="126"/>
      <c r="O99" s="5"/>
      <c r="P99" s="31"/>
      <c r="Q99" s="116"/>
      <c r="R99" s="29"/>
      <c r="S99" s="26"/>
      <c r="T99" s="26"/>
      <c r="U99" s="26"/>
      <c r="V99" s="50">
        <f>+P99+R99+U99</f>
        <v>0</v>
      </c>
      <c r="W99" s="35"/>
      <c r="X99" s="39">
        <f>+V99+N99+L99</f>
        <v>0</v>
      </c>
      <c r="Y99" s="25"/>
      <c r="Z99" s="4"/>
    </row>
    <row r="100" spans="1:26" ht="12.75">
      <c r="A100" s="41">
        <f>+TEAMS!C99</f>
        <v>50</v>
      </c>
      <c r="B100" s="42" t="str">
        <f>IF(ISBLANK(TEAMS!D99)," ",+TEAMS!D99)</f>
        <v> </v>
      </c>
      <c r="C100" s="43">
        <f>+TEAMS!E99</f>
        <v>0</v>
      </c>
      <c r="D100" s="12"/>
      <c r="E100" s="13"/>
      <c r="F100" s="17"/>
      <c r="G100" s="5"/>
      <c r="H100" s="18"/>
      <c r="I100" s="17"/>
      <c r="J100" s="5"/>
      <c r="K100" s="5"/>
      <c r="L100" s="47"/>
      <c r="M100" s="5"/>
      <c r="N100" s="126"/>
      <c r="O100" s="5"/>
      <c r="P100" s="31"/>
      <c r="Q100" s="116"/>
      <c r="R100" s="26"/>
      <c r="S100" s="26"/>
      <c r="T100" s="26"/>
      <c r="U100" s="26"/>
      <c r="V100" s="51"/>
      <c r="W100" s="35"/>
      <c r="X100" s="40"/>
      <c r="Y100" s="37"/>
      <c r="Z100" s="4"/>
    </row>
    <row r="101" spans="1:26" ht="13.5" thickBot="1">
      <c r="A101" s="275"/>
      <c r="B101" s="276"/>
      <c r="C101" s="277"/>
      <c r="D101" s="14" t="s">
        <v>9</v>
      </c>
      <c r="E101" s="15">
        <f>SUM(E96:E99)-MAX(E96:E99)</f>
        <v>300</v>
      </c>
      <c r="F101" s="19"/>
      <c r="G101" s="20" t="s">
        <v>9</v>
      </c>
      <c r="H101" s="21">
        <f>SUM(G96:G99)-MAX(G96:G99)</f>
        <v>0</v>
      </c>
      <c r="I101" s="19"/>
      <c r="J101" s="20" t="s">
        <v>9</v>
      </c>
      <c r="K101" s="20">
        <f>SUM(J96:J99)-MAX(J96:J99)</f>
        <v>0</v>
      </c>
      <c r="L101" s="48">
        <f>+K101+H101+E101</f>
        <v>300</v>
      </c>
      <c r="M101" s="5"/>
      <c r="N101" s="127">
        <f>SUM(N96:N100)-MAX(N96:N100)</f>
        <v>0</v>
      </c>
      <c r="O101" s="5"/>
      <c r="P101" s="32">
        <f>SUM(P96:P99)</f>
        <v>0</v>
      </c>
      <c r="Q101" s="33">
        <v>0</v>
      </c>
      <c r="R101" s="33">
        <f>SUM(R96:R99)</f>
        <v>0</v>
      </c>
      <c r="S101" s="33">
        <v>0</v>
      </c>
      <c r="T101" s="33">
        <v>0</v>
      </c>
      <c r="U101" s="34"/>
      <c r="V101" s="52">
        <f>SUM(P101:U101)</f>
        <v>0</v>
      </c>
      <c r="W101" s="36"/>
      <c r="X101" s="53">
        <f>+V101+N101+L101</f>
        <v>300</v>
      </c>
      <c r="Y101" s="38"/>
      <c r="Z101" s="5">
        <f>+C94</f>
        <v>0</v>
      </c>
    </row>
    <row r="102" ht="13.5" thickTop="1"/>
    <row r="103" ht="13.5" thickBot="1"/>
    <row r="104" spans="1:26" ht="13.5" customHeight="1" thickTop="1">
      <c r="A104" s="8" t="s">
        <v>0</v>
      </c>
      <c r="B104" s="16">
        <f>+TEAMS!A105</f>
        <v>11</v>
      </c>
      <c r="C104" s="9">
        <f>+TEAMS!B105</f>
        <v>0</v>
      </c>
      <c r="D104" s="267" t="s">
        <v>18</v>
      </c>
      <c r="E104" s="273"/>
      <c r="F104" s="267" t="s">
        <v>17</v>
      </c>
      <c r="G104" s="268"/>
      <c r="H104" s="273"/>
      <c r="I104" s="267" t="s">
        <v>16</v>
      </c>
      <c r="J104" s="268"/>
      <c r="K104" s="268"/>
      <c r="L104" s="44"/>
      <c r="M104" s="3"/>
      <c r="N104" s="269" t="s">
        <v>2</v>
      </c>
      <c r="O104" s="3"/>
      <c r="P104" s="265" t="s">
        <v>20</v>
      </c>
      <c r="Q104" s="266"/>
      <c r="R104" s="266"/>
      <c r="S104" s="266"/>
      <c r="T104" s="266"/>
      <c r="U104" s="266"/>
      <c r="V104" s="266"/>
      <c r="W104" s="266"/>
      <c r="X104" s="23"/>
      <c r="Y104" s="271" t="s">
        <v>8</v>
      </c>
      <c r="Z104" s="4"/>
    </row>
    <row r="105" spans="1:26" ht="51" customHeight="1">
      <c r="A105" s="6" t="s">
        <v>10</v>
      </c>
      <c r="B105" s="6" t="s">
        <v>26</v>
      </c>
      <c r="C105" s="7" t="s">
        <v>11</v>
      </c>
      <c r="D105" s="10" t="s">
        <v>112</v>
      </c>
      <c r="E105" s="11" t="s">
        <v>113</v>
      </c>
      <c r="F105" s="10" t="s">
        <v>127</v>
      </c>
      <c r="G105" s="6" t="s">
        <v>13</v>
      </c>
      <c r="H105" s="11" t="s">
        <v>111</v>
      </c>
      <c r="I105" s="10" t="s">
        <v>127</v>
      </c>
      <c r="J105" s="6" t="s">
        <v>13</v>
      </c>
      <c r="K105" s="22" t="s">
        <v>12</v>
      </c>
      <c r="L105" s="45" t="s">
        <v>1</v>
      </c>
      <c r="M105" s="3"/>
      <c r="N105" s="270"/>
      <c r="O105" s="3"/>
      <c r="P105" s="10" t="s">
        <v>15</v>
      </c>
      <c r="Q105" s="6" t="s">
        <v>14</v>
      </c>
      <c r="R105" s="6" t="s">
        <v>19</v>
      </c>
      <c r="S105" s="6" t="s">
        <v>3</v>
      </c>
      <c r="T105" s="6" t="s">
        <v>4</v>
      </c>
      <c r="U105" s="6" t="s">
        <v>5</v>
      </c>
      <c r="V105" s="49" t="s">
        <v>6</v>
      </c>
      <c r="W105" s="22" t="s">
        <v>7</v>
      </c>
      <c r="X105" s="24" t="s">
        <v>21</v>
      </c>
      <c r="Y105" s="272"/>
      <c r="Z105" s="4"/>
    </row>
    <row r="106" spans="1:26" ht="12.75">
      <c r="A106" s="41">
        <f>+TEAMS!C105</f>
        <v>51</v>
      </c>
      <c r="B106" s="42" t="str">
        <f>IF(ISBLANK(TEAMS!D105)," ",+TEAMS!D105)</f>
        <v> </v>
      </c>
      <c r="C106" s="43">
        <f>+TEAMS!E105</f>
        <v>0</v>
      </c>
      <c r="D106" s="27"/>
      <c r="E106" s="125">
        <f>100-D106</f>
        <v>100</v>
      </c>
      <c r="F106" s="26"/>
      <c r="G106" s="26">
        <f>IF(F106="E",H$3,F106)</f>
        <v>0</v>
      </c>
      <c r="H106" s="123"/>
      <c r="I106" s="28"/>
      <c r="J106" s="26">
        <f>IF(I106="E",K$3,I106)</f>
        <v>0</v>
      </c>
      <c r="K106" s="124"/>
      <c r="L106" s="46">
        <f>+J106+G106+D106</f>
        <v>0</v>
      </c>
      <c r="M106" s="5"/>
      <c r="N106" s="126"/>
      <c r="O106" s="5"/>
      <c r="P106" s="31"/>
      <c r="Q106" s="116"/>
      <c r="R106" s="29"/>
      <c r="S106" s="26"/>
      <c r="T106" s="26"/>
      <c r="U106" s="26"/>
      <c r="V106" s="50">
        <f>+P106+R106+U106</f>
        <v>0</v>
      </c>
      <c r="W106" s="35"/>
      <c r="X106" s="39">
        <f>+V106+N106+L106</f>
        <v>0</v>
      </c>
      <c r="Y106" s="25"/>
      <c r="Z106" s="4"/>
    </row>
    <row r="107" spans="1:26" ht="12.75">
      <c r="A107" s="41">
        <f>+TEAMS!C106</f>
        <v>52</v>
      </c>
      <c r="B107" s="42" t="str">
        <f>IF(ISBLANK(TEAMS!D106)," ",+TEAMS!D106)</f>
        <v> </v>
      </c>
      <c r="C107" s="43">
        <f>+TEAMS!E106</f>
        <v>0</v>
      </c>
      <c r="D107" s="27"/>
      <c r="E107" s="125">
        <f>100-D107</f>
        <v>100</v>
      </c>
      <c r="F107" s="26"/>
      <c r="G107" s="26">
        <f>IF(F107="E",H$3,F107)</f>
        <v>0</v>
      </c>
      <c r="H107" s="123"/>
      <c r="I107" s="28"/>
      <c r="J107" s="26">
        <f>IF(I107="E",K$3,I107)</f>
        <v>0</v>
      </c>
      <c r="K107" s="124"/>
      <c r="L107" s="46">
        <f>+J107+G107+D107</f>
        <v>0</v>
      </c>
      <c r="M107" s="5"/>
      <c r="N107" s="126"/>
      <c r="O107" s="5"/>
      <c r="P107" s="30"/>
      <c r="Q107" s="116"/>
      <c r="R107" s="29"/>
      <c r="S107" s="26"/>
      <c r="T107" s="26"/>
      <c r="U107" s="26"/>
      <c r="V107" s="50">
        <f>+P107+R107+U107</f>
        <v>0</v>
      </c>
      <c r="W107" s="35"/>
      <c r="X107" s="39">
        <f>+V107+N107+L107</f>
        <v>0</v>
      </c>
      <c r="Y107" s="25"/>
      <c r="Z107" s="4"/>
    </row>
    <row r="108" spans="1:26" ht="12.75">
      <c r="A108" s="41">
        <f>+TEAMS!C107</f>
        <v>53</v>
      </c>
      <c r="B108" s="42" t="str">
        <f>IF(ISBLANK(TEAMS!D107)," ",+TEAMS!D107)</f>
        <v> </v>
      </c>
      <c r="C108" s="43">
        <f>+TEAMS!E107</f>
        <v>0</v>
      </c>
      <c r="D108" s="27"/>
      <c r="E108" s="125">
        <f>100-D108</f>
        <v>100</v>
      </c>
      <c r="F108" s="26"/>
      <c r="G108" s="26">
        <f>IF(F108="E",H$3,F108)</f>
        <v>0</v>
      </c>
      <c r="H108" s="123"/>
      <c r="I108" s="28"/>
      <c r="J108" s="26">
        <f>IF(I108="E",K$3,I108)</f>
        <v>0</v>
      </c>
      <c r="K108" s="124"/>
      <c r="L108" s="46">
        <f>+J108+G108+D108</f>
        <v>0</v>
      </c>
      <c r="M108" s="5"/>
      <c r="N108" s="126"/>
      <c r="O108" s="5"/>
      <c r="P108" s="31"/>
      <c r="Q108" s="116"/>
      <c r="R108" s="29"/>
      <c r="S108" s="26"/>
      <c r="T108" s="26"/>
      <c r="U108" s="26"/>
      <c r="V108" s="50">
        <f>+P108+R108+U108</f>
        <v>0</v>
      </c>
      <c r="W108" s="35"/>
      <c r="X108" s="39">
        <f>+V108+N108+L108</f>
        <v>0</v>
      </c>
      <c r="Y108" s="25"/>
      <c r="Z108" s="4"/>
    </row>
    <row r="109" spans="1:26" ht="12.75" customHeight="1">
      <c r="A109" s="41">
        <f>+TEAMS!C108</f>
        <v>64</v>
      </c>
      <c r="B109" s="42" t="str">
        <f>IF(ISBLANK(TEAMS!D108)," ",+TEAMS!D108)</f>
        <v> </v>
      </c>
      <c r="C109" s="43">
        <f>+TEAMS!E108</f>
        <v>0</v>
      </c>
      <c r="D109" s="28">
        <v>0</v>
      </c>
      <c r="E109" s="125">
        <f>100-D109</f>
        <v>100</v>
      </c>
      <c r="F109" s="26"/>
      <c r="G109" s="26">
        <f>IF(F109="E",H$3,F109)</f>
        <v>0</v>
      </c>
      <c r="H109" s="123"/>
      <c r="I109" s="311"/>
      <c r="J109" s="26">
        <f>IF(I109="E",K$3,I109)</f>
        <v>0</v>
      </c>
      <c r="K109" s="124"/>
      <c r="L109" s="46">
        <f>+J109+G109+D109</f>
        <v>0</v>
      </c>
      <c r="M109" s="5"/>
      <c r="N109" s="126"/>
      <c r="O109" s="5"/>
      <c r="P109" s="31"/>
      <c r="Q109" s="116"/>
      <c r="R109" s="29"/>
      <c r="S109" s="26"/>
      <c r="T109" s="26"/>
      <c r="U109" s="26"/>
      <c r="V109" s="50">
        <f>+P109+R109+U109</f>
        <v>0</v>
      </c>
      <c r="W109" s="35"/>
      <c r="X109" s="39">
        <f>+V109+N109+L109</f>
        <v>0</v>
      </c>
      <c r="Y109" s="25"/>
      <c r="Z109" s="4"/>
    </row>
    <row r="110" spans="1:26" ht="12.75">
      <c r="A110" s="41">
        <f>+TEAMS!C109</f>
        <v>0</v>
      </c>
      <c r="B110" s="42" t="str">
        <f>IF(ISBLANK(TEAMS!D109)," ",+TEAMS!D109)</f>
        <v> </v>
      </c>
      <c r="C110" s="43">
        <f>+TEAMS!E109</f>
        <v>0</v>
      </c>
      <c r="D110" s="12"/>
      <c r="E110" s="13"/>
      <c r="F110" s="17"/>
      <c r="G110" s="5"/>
      <c r="H110" s="18"/>
      <c r="I110" s="17"/>
      <c r="J110" s="5"/>
      <c r="K110" s="5"/>
      <c r="L110" s="47"/>
      <c r="M110" s="5"/>
      <c r="N110" s="126"/>
      <c r="O110" s="5"/>
      <c r="P110" s="31"/>
      <c r="Q110" s="116"/>
      <c r="R110" s="26"/>
      <c r="S110" s="26"/>
      <c r="T110" s="26"/>
      <c r="U110" s="26"/>
      <c r="V110" s="51"/>
      <c r="W110" s="35"/>
      <c r="X110" s="40"/>
      <c r="Y110" s="37"/>
      <c r="Z110" s="4"/>
    </row>
    <row r="111" spans="1:26" ht="13.5" thickBot="1">
      <c r="A111" s="275"/>
      <c r="B111" s="276"/>
      <c r="C111" s="277"/>
      <c r="D111" s="14" t="s">
        <v>9</v>
      </c>
      <c r="E111" s="15">
        <f>SUM(E106:E109)-MAX(E106:E109)</f>
        <v>300</v>
      </c>
      <c r="F111" s="19"/>
      <c r="G111" s="20" t="s">
        <v>9</v>
      </c>
      <c r="H111" s="21">
        <f>SUM(G106:G109)-MAX(G106:G109)</f>
        <v>0</v>
      </c>
      <c r="I111" s="19"/>
      <c r="J111" s="20" t="s">
        <v>9</v>
      </c>
      <c r="K111" s="20">
        <f>SUM(J106:J109)-MAX(J106:J109)</f>
        <v>0</v>
      </c>
      <c r="L111" s="48">
        <f>+K111+H111+E111</f>
        <v>300</v>
      </c>
      <c r="M111" s="5"/>
      <c r="N111" s="127">
        <f>SUM(N106:N110)-MAX(N106:N110)</f>
        <v>0</v>
      </c>
      <c r="O111" s="5"/>
      <c r="P111" s="32">
        <f>SUM(P106:P109)</f>
        <v>0</v>
      </c>
      <c r="Q111" s="33">
        <v>0</v>
      </c>
      <c r="R111" s="33">
        <f>SUM(R106:R109)</f>
        <v>0</v>
      </c>
      <c r="S111" s="33">
        <v>0</v>
      </c>
      <c r="T111" s="33">
        <v>0</v>
      </c>
      <c r="U111" s="34"/>
      <c r="V111" s="52">
        <f>SUM(P111:U111)</f>
        <v>0</v>
      </c>
      <c r="W111" s="36"/>
      <c r="X111" s="53">
        <f>+V111+N111+L111</f>
        <v>300</v>
      </c>
      <c r="Y111" s="38"/>
      <c r="Z111" s="5">
        <f>+C104</f>
        <v>0</v>
      </c>
    </row>
    <row r="112" ht="13.5" thickTop="1"/>
    <row r="113" ht="13.5" thickBot="1"/>
    <row r="114" spans="1:26" ht="13.5" customHeight="1" thickTop="1">
      <c r="A114" s="8" t="s">
        <v>0</v>
      </c>
      <c r="B114" s="16">
        <f>+TEAMS!A115</f>
        <v>12</v>
      </c>
      <c r="C114" s="9">
        <f>+TEAMS!B115</f>
        <v>0</v>
      </c>
      <c r="D114" s="267" t="s">
        <v>18</v>
      </c>
      <c r="E114" s="273"/>
      <c r="F114" s="267" t="s">
        <v>17</v>
      </c>
      <c r="G114" s="268"/>
      <c r="H114" s="273"/>
      <c r="I114" s="267" t="s">
        <v>16</v>
      </c>
      <c r="J114" s="268"/>
      <c r="K114" s="268"/>
      <c r="L114" s="44"/>
      <c r="M114" s="3"/>
      <c r="N114" s="269" t="s">
        <v>2</v>
      </c>
      <c r="O114" s="3"/>
      <c r="P114" s="265" t="s">
        <v>20</v>
      </c>
      <c r="Q114" s="266"/>
      <c r="R114" s="266"/>
      <c r="S114" s="266"/>
      <c r="T114" s="266"/>
      <c r="U114" s="266"/>
      <c r="V114" s="266"/>
      <c r="W114" s="266"/>
      <c r="X114" s="23"/>
      <c r="Y114" s="271" t="s">
        <v>8</v>
      </c>
      <c r="Z114" s="4"/>
    </row>
    <row r="115" spans="1:26" ht="51" customHeight="1">
      <c r="A115" s="6" t="s">
        <v>10</v>
      </c>
      <c r="B115" s="6" t="s">
        <v>26</v>
      </c>
      <c r="C115" s="7" t="s">
        <v>11</v>
      </c>
      <c r="D115" s="10" t="s">
        <v>112</v>
      </c>
      <c r="E115" s="11" t="s">
        <v>113</v>
      </c>
      <c r="F115" s="10" t="s">
        <v>127</v>
      </c>
      <c r="G115" s="6" t="s">
        <v>13</v>
      </c>
      <c r="H115" s="11" t="s">
        <v>111</v>
      </c>
      <c r="I115" s="10" t="s">
        <v>127</v>
      </c>
      <c r="J115" s="6" t="s">
        <v>13</v>
      </c>
      <c r="K115" s="22" t="s">
        <v>12</v>
      </c>
      <c r="L115" s="45" t="s">
        <v>1</v>
      </c>
      <c r="M115" s="3"/>
      <c r="N115" s="270"/>
      <c r="O115" s="3"/>
      <c r="P115" s="10" t="s">
        <v>15</v>
      </c>
      <c r="Q115" s="6" t="s">
        <v>14</v>
      </c>
      <c r="R115" s="6" t="s">
        <v>19</v>
      </c>
      <c r="S115" s="6" t="s">
        <v>3</v>
      </c>
      <c r="T115" s="6" t="s">
        <v>4</v>
      </c>
      <c r="U115" s="6" t="s">
        <v>5</v>
      </c>
      <c r="V115" s="49" t="s">
        <v>6</v>
      </c>
      <c r="W115" s="22" t="s">
        <v>7</v>
      </c>
      <c r="X115" s="24" t="s">
        <v>21</v>
      </c>
      <c r="Y115" s="272"/>
      <c r="Z115" s="4"/>
    </row>
    <row r="116" spans="1:26" ht="12.75">
      <c r="A116" s="41">
        <f>+TEAMS!C115</f>
        <v>56</v>
      </c>
      <c r="B116" s="42" t="str">
        <f>IF(ISBLANK(TEAMS!D115)," ",+TEAMS!D115)</f>
        <v> </v>
      </c>
      <c r="C116" s="43">
        <f>+TEAMS!E115</f>
        <v>0</v>
      </c>
      <c r="D116" s="27"/>
      <c r="E116" s="125">
        <f>100-D116</f>
        <v>100</v>
      </c>
      <c r="F116" s="26"/>
      <c r="G116" s="26">
        <f>IF(F116="E",H$3,F116)</f>
        <v>0</v>
      </c>
      <c r="H116" s="123"/>
      <c r="I116" s="28"/>
      <c r="J116" s="26">
        <f>IF(I116="E",K$3,I116)</f>
        <v>0</v>
      </c>
      <c r="K116" s="124"/>
      <c r="L116" s="46">
        <f>+J116+G116+D116</f>
        <v>0</v>
      </c>
      <c r="M116" s="5"/>
      <c r="N116" s="126"/>
      <c r="O116" s="5"/>
      <c r="P116" s="31"/>
      <c r="Q116" s="116"/>
      <c r="R116" s="29"/>
      <c r="S116" s="26"/>
      <c r="T116" s="26"/>
      <c r="U116" s="26"/>
      <c r="V116" s="50">
        <f>+P116+R116+U116</f>
        <v>0</v>
      </c>
      <c r="W116" s="35"/>
      <c r="X116" s="39">
        <f>+V116+N116+L116</f>
        <v>0</v>
      </c>
      <c r="Y116" s="25"/>
      <c r="Z116" s="4"/>
    </row>
    <row r="117" spans="1:26" ht="12.75">
      <c r="A117" s="41">
        <f>+TEAMS!C116</f>
        <v>57</v>
      </c>
      <c r="B117" s="42" t="str">
        <f>IF(ISBLANK(TEAMS!D116)," ",+TEAMS!D116)</f>
        <v> </v>
      </c>
      <c r="C117" s="43">
        <f>+TEAMS!E116</f>
        <v>0</v>
      </c>
      <c r="D117" s="27"/>
      <c r="E117" s="125">
        <f>100-D117</f>
        <v>100</v>
      </c>
      <c r="F117" s="26"/>
      <c r="G117" s="26">
        <f>IF(F117="E",H$3,F117)</f>
        <v>0</v>
      </c>
      <c r="H117" s="123"/>
      <c r="I117" s="28"/>
      <c r="J117" s="26">
        <f>IF(I117="E",K$3,I117)</f>
        <v>0</v>
      </c>
      <c r="K117" s="124"/>
      <c r="L117" s="46">
        <f>+J117+G117+D117</f>
        <v>0</v>
      </c>
      <c r="M117" s="5"/>
      <c r="N117" s="126"/>
      <c r="O117" s="5"/>
      <c r="P117" s="30"/>
      <c r="Q117" s="116"/>
      <c r="R117" s="29"/>
      <c r="S117" s="26"/>
      <c r="T117" s="26"/>
      <c r="U117" s="26"/>
      <c r="V117" s="50">
        <f>+P117+R117+U117</f>
        <v>0</v>
      </c>
      <c r="W117" s="35"/>
      <c r="X117" s="39">
        <f>+V117+N117+L117</f>
        <v>0</v>
      </c>
      <c r="Y117" s="25"/>
      <c r="Z117" s="4"/>
    </row>
    <row r="118" spans="1:26" ht="12.75">
      <c r="A118" s="41">
        <f>+TEAMS!C117</f>
        <v>58</v>
      </c>
      <c r="B118" s="42" t="str">
        <f>IF(ISBLANK(TEAMS!D117)," ",+TEAMS!D117)</f>
        <v> </v>
      </c>
      <c r="C118" s="43">
        <f>+TEAMS!E117</f>
        <v>0</v>
      </c>
      <c r="D118" s="27"/>
      <c r="E118" s="125">
        <f>100-D118</f>
        <v>100</v>
      </c>
      <c r="F118" s="26"/>
      <c r="G118" s="26">
        <f>IF(F118="E",H$3,F118)</f>
        <v>0</v>
      </c>
      <c r="H118" s="123"/>
      <c r="I118" s="28"/>
      <c r="J118" s="26">
        <f>IF(I118="E",K$3,I118)</f>
        <v>0</v>
      </c>
      <c r="K118" s="124"/>
      <c r="L118" s="46">
        <f>+J118+G118+D118</f>
        <v>0</v>
      </c>
      <c r="M118" s="5"/>
      <c r="N118" s="126"/>
      <c r="O118" s="5"/>
      <c r="P118" s="31"/>
      <c r="Q118" s="116"/>
      <c r="R118" s="29"/>
      <c r="S118" s="26"/>
      <c r="T118" s="26"/>
      <c r="U118" s="26"/>
      <c r="V118" s="50">
        <f>+P118+R118+U118</f>
        <v>0</v>
      </c>
      <c r="W118" s="35"/>
      <c r="X118" s="39">
        <f>+V118+N118+L118</f>
        <v>0</v>
      </c>
      <c r="Y118" s="25"/>
      <c r="Z118" s="4"/>
    </row>
    <row r="119" spans="1:26" ht="12.75">
      <c r="A119" s="41">
        <f>+TEAMS!C118</f>
        <v>59</v>
      </c>
      <c r="B119" s="42" t="str">
        <f>IF(ISBLANK(TEAMS!D118)," ",+TEAMS!D118)</f>
        <v> </v>
      </c>
      <c r="C119" s="43">
        <f>+TEAMS!E118</f>
        <v>0</v>
      </c>
      <c r="D119" s="27"/>
      <c r="E119" s="125">
        <f>100-D119</f>
        <v>100</v>
      </c>
      <c r="F119" s="26"/>
      <c r="G119" s="26">
        <f>IF(F119="E",H$3,F119)</f>
        <v>0</v>
      </c>
      <c r="H119" s="123"/>
      <c r="I119" s="28"/>
      <c r="J119" s="26">
        <f>IF(I119="E",K$3,I119)</f>
        <v>0</v>
      </c>
      <c r="K119" s="124"/>
      <c r="L119" s="46">
        <f>+J119+G119+D119</f>
        <v>0</v>
      </c>
      <c r="M119" s="5"/>
      <c r="N119" s="126"/>
      <c r="O119" s="5"/>
      <c r="P119" s="31"/>
      <c r="Q119" s="116"/>
      <c r="R119" s="29"/>
      <c r="S119" s="26"/>
      <c r="T119" s="26"/>
      <c r="U119" s="26"/>
      <c r="V119" s="50">
        <f>+P119+R119+U119</f>
        <v>0</v>
      </c>
      <c r="W119" s="35"/>
      <c r="X119" s="39">
        <f>+V119+N119+L119</f>
        <v>0</v>
      </c>
      <c r="Y119" s="25"/>
      <c r="Z119" s="4"/>
    </row>
    <row r="120" spans="1:26" ht="12.75">
      <c r="A120" s="41">
        <f>+TEAMS!C119</f>
        <v>60</v>
      </c>
      <c r="B120" s="42" t="str">
        <f>IF(ISBLANK(TEAMS!D119)," ",+TEAMS!D119)</f>
        <v> </v>
      </c>
      <c r="C120" s="43">
        <f>+TEAMS!E119</f>
        <v>0</v>
      </c>
      <c r="D120" s="12"/>
      <c r="E120" s="13"/>
      <c r="F120" s="17"/>
      <c r="G120" s="5"/>
      <c r="H120" s="18"/>
      <c r="I120" s="17"/>
      <c r="J120" s="5"/>
      <c r="K120" s="5"/>
      <c r="L120" s="47"/>
      <c r="M120" s="5"/>
      <c r="N120" s="126"/>
      <c r="O120" s="5"/>
      <c r="P120" s="31"/>
      <c r="Q120" s="116"/>
      <c r="R120" s="26"/>
      <c r="S120" s="26"/>
      <c r="T120" s="26"/>
      <c r="U120" s="26"/>
      <c r="V120" s="51"/>
      <c r="W120" s="35"/>
      <c r="X120" s="40"/>
      <c r="Y120" s="37"/>
      <c r="Z120" s="4"/>
    </row>
    <row r="121" spans="1:26" ht="13.5" thickBot="1">
      <c r="A121" s="275"/>
      <c r="B121" s="276"/>
      <c r="C121" s="277"/>
      <c r="D121" s="14" t="s">
        <v>9</v>
      </c>
      <c r="E121" s="15">
        <f>SUM(E116:E119)-MAX(E116:E119)</f>
        <v>300</v>
      </c>
      <c r="F121" s="19"/>
      <c r="G121" s="20" t="s">
        <v>9</v>
      </c>
      <c r="H121" s="21">
        <f>SUM(G116:G119)-MAX(G116:G119)</f>
        <v>0</v>
      </c>
      <c r="I121" s="19"/>
      <c r="J121" s="20" t="s">
        <v>9</v>
      </c>
      <c r="K121" s="20">
        <f>SUM(J116:J119)-MAX(J116:J119)</f>
        <v>0</v>
      </c>
      <c r="L121" s="48">
        <f>+K121+H121+E121</f>
        <v>300</v>
      </c>
      <c r="M121" s="5"/>
      <c r="N121" s="127">
        <f>SUM(N116:N120)-MAX(N116:N120)</f>
        <v>0</v>
      </c>
      <c r="O121" s="5"/>
      <c r="P121" s="32">
        <f>SUM(P116:P119)</f>
        <v>0</v>
      </c>
      <c r="Q121" s="33">
        <v>0</v>
      </c>
      <c r="R121" s="33">
        <f>SUM(R116:R119)</f>
        <v>0</v>
      </c>
      <c r="S121" s="33">
        <v>0</v>
      </c>
      <c r="T121" s="33">
        <v>0</v>
      </c>
      <c r="U121" s="34"/>
      <c r="V121" s="52">
        <f>SUM(P121:U121)</f>
        <v>0</v>
      </c>
      <c r="W121" s="36"/>
      <c r="X121" s="53">
        <f>+V121+N121+L121</f>
        <v>300</v>
      </c>
      <c r="Y121" s="38"/>
      <c r="Z121" s="5">
        <f>+C114</f>
        <v>0</v>
      </c>
    </row>
    <row r="122" ht="13.5" thickTop="1"/>
  </sheetData>
  <mergeCells count="87">
    <mergeCell ref="J2:L2"/>
    <mergeCell ref="A51:C51"/>
    <mergeCell ref="D54:E54"/>
    <mergeCell ref="F54:H54"/>
    <mergeCell ref="I54:K54"/>
    <mergeCell ref="A21:C21"/>
    <mergeCell ref="I24:K24"/>
    <mergeCell ref="D14:E14"/>
    <mergeCell ref="F14:H14"/>
    <mergeCell ref="I14:K14"/>
    <mergeCell ref="Y54:Y55"/>
    <mergeCell ref="I44:K44"/>
    <mergeCell ref="N44:N45"/>
    <mergeCell ref="P44:W44"/>
    <mergeCell ref="Y44:Y45"/>
    <mergeCell ref="P34:W34"/>
    <mergeCell ref="D24:E24"/>
    <mergeCell ref="F24:H24"/>
    <mergeCell ref="N54:N55"/>
    <mergeCell ref="P54:W54"/>
    <mergeCell ref="A31:C31"/>
    <mergeCell ref="N24:N25"/>
    <mergeCell ref="D34:E34"/>
    <mergeCell ref="N34:N35"/>
    <mergeCell ref="F44:H44"/>
    <mergeCell ref="P4:W4"/>
    <mergeCell ref="N4:N5"/>
    <mergeCell ref="Y4:Y5"/>
    <mergeCell ref="P14:W14"/>
    <mergeCell ref="Y14:Y15"/>
    <mergeCell ref="N14:N15"/>
    <mergeCell ref="Y34:Y35"/>
    <mergeCell ref="P24:W24"/>
    <mergeCell ref="Y24:Y25"/>
    <mergeCell ref="F64:H64"/>
    <mergeCell ref="I64:K64"/>
    <mergeCell ref="A11:C11"/>
    <mergeCell ref="F4:H4"/>
    <mergeCell ref="I4:K4"/>
    <mergeCell ref="D4:E4"/>
    <mergeCell ref="F34:H34"/>
    <mergeCell ref="I34:K34"/>
    <mergeCell ref="A41:C41"/>
    <mergeCell ref="D44:E44"/>
    <mergeCell ref="N64:N65"/>
    <mergeCell ref="P64:W64"/>
    <mergeCell ref="Y64:Y65"/>
    <mergeCell ref="Y74:Y75"/>
    <mergeCell ref="N84:N85"/>
    <mergeCell ref="P84:W84"/>
    <mergeCell ref="Y84:Y85"/>
    <mergeCell ref="D74:E74"/>
    <mergeCell ref="F74:H74"/>
    <mergeCell ref="N74:N75"/>
    <mergeCell ref="D84:E84"/>
    <mergeCell ref="F84:H84"/>
    <mergeCell ref="I84:K84"/>
    <mergeCell ref="N114:N115"/>
    <mergeCell ref="P114:W114"/>
    <mergeCell ref="Y114:Y115"/>
    <mergeCell ref="D104:E104"/>
    <mergeCell ref="F104:H104"/>
    <mergeCell ref="P74:W74"/>
    <mergeCell ref="I74:K74"/>
    <mergeCell ref="Y104:Y105"/>
    <mergeCell ref="A111:C111"/>
    <mergeCell ref="Y94:Y95"/>
    <mergeCell ref="A101:C101"/>
    <mergeCell ref="A91:C91"/>
    <mergeCell ref="D94:E94"/>
    <mergeCell ref="F94:H94"/>
    <mergeCell ref="I94:K94"/>
    <mergeCell ref="P104:W104"/>
    <mergeCell ref="I104:K104"/>
    <mergeCell ref="N104:N105"/>
    <mergeCell ref="N94:N95"/>
    <mergeCell ref="P94:W94"/>
    <mergeCell ref="D60:F60"/>
    <mergeCell ref="D3:E3"/>
    <mergeCell ref="D1:J1"/>
    <mergeCell ref="A121:C121"/>
    <mergeCell ref="D114:E114"/>
    <mergeCell ref="F114:H114"/>
    <mergeCell ref="I114:K114"/>
    <mergeCell ref="A81:C81"/>
    <mergeCell ref="A61:C61"/>
    <mergeCell ref="D64:E64"/>
  </mergeCells>
  <conditionalFormatting sqref="C9 C19 C29 C119 C49 C59 C69 C79 C89 C99 C109 C39">
    <cfRule type="cellIs" priority="1" dxfId="0" operator="equal" stopIfTrue="1">
      <formula>"GHOST"</formula>
    </cfRule>
  </conditionalFormatting>
  <printOptions/>
  <pageMargins left="0.19" right="0.12" top="0.31" bottom="0.3" header="0.21" footer="0.13"/>
  <pageSetup horizontalDpi="600" verticalDpi="600" orientation="landscape" scale="83" r:id="rId1"/>
  <rowBreaks count="1" manualBreakCount="1">
    <brk id="42" max="25" man="1"/>
  </rowBreaks>
  <colBreaks count="1" manualBreakCount="1">
    <brk id="15" min="3" max="8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I105"/>
  <sheetViews>
    <sheetView workbookViewId="0" topLeftCell="A1">
      <selection activeCell="D101" sqref="D101:I105"/>
    </sheetView>
  </sheetViews>
  <sheetFormatPr defaultColWidth="9.140625" defaultRowHeight="12.75"/>
  <cols>
    <col min="1" max="1" width="15.8515625" style="0" customWidth="1"/>
    <col min="4" max="4" width="20.421875" style="0" customWidth="1"/>
    <col min="5" max="5" width="17.8515625" style="0" customWidth="1"/>
    <col min="6" max="6" width="10.8515625" style="0" customWidth="1"/>
    <col min="7" max="7" width="25.28125" style="158" customWidth="1"/>
    <col min="8" max="8" width="36.421875" style="0" customWidth="1"/>
  </cols>
  <sheetData>
    <row r="3" spans="1:8" ht="13.5" thickBot="1">
      <c r="A3" t="s">
        <v>196</v>
      </c>
      <c r="D3" s="156"/>
      <c r="E3" s="157"/>
      <c r="F3" s="150"/>
      <c r="G3"/>
      <c r="H3" s="156"/>
    </row>
    <row r="4" spans="2:9" ht="15">
      <c r="B4" s="376" t="s">
        <v>130</v>
      </c>
      <c r="C4" s="377"/>
      <c r="D4" s="377"/>
      <c r="E4" s="377"/>
      <c r="F4" s="378"/>
      <c r="G4" s="379" t="s">
        <v>131</v>
      </c>
      <c r="H4" s="380"/>
      <c r="I4" s="381"/>
    </row>
    <row r="5" spans="2:9" ht="15.75" thickBot="1">
      <c r="B5" s="147"/>
      <c r="C5" s="148"/>
      <c r="D5" s="149" t="s">
        <v>11</v>
      </c>
      <c r="E5" s="382" t="s">
        <v>132</v>
      </c>
      <c r="F5" s="383"/>
      <c r="G5" s="159" t="s">
        <v>133</v>
      </c>
      <c r="H5" s="384" t="s">
        <v>134</v>
      </c>
      <c r="I5" s="385"/>
    </row>
    <row r="6" spans="2:9" ht="12.75">
      <c r="B6" s="341" t="s">
        <v>114</v>
      </c>
      <c r="C6" s="342"/>
      <c r="D6" s="141"/>
      <c r="E6" s="141"/>
      <c r="F6" s="140"/>
      <c r="G6" s="160"/>
      <c r="I6" s="150"/>
    </row>
    <row r="7" spans="2:9" ht="12.75">
      <c r="B7" s="343" t="s">
        <v>115</v>
      </c>
      <c r="C7" s="344"/>
      <c r="D7" s="139"/>
      <c r="E7" s="139"/>
      <c r="F7" s="138"/>
      <c r="G7" s="161"/>
      <c r="I7" s="151"/>
    </row>
    <row r="8" spans="2:9" ht="12.75">
      <c r="B8" s="343" t="s">
        <v>135</v>
      </c>
      <c r="C8" s="344"/>
      <c r="D8" s="139"/>
      <c r="E8" s="139"/>
      <c r="F8" s="138"/>
      <c r="G8" s="161"/>
      <c r="I8" s="151"/>
    </row>
    <row r="9" spans="2:9" ht="12.75">
      <c r="B9" s="343" t="s">
        <v>135</v>
      </c>
      <c r="C9" s="344"/>
      <c r="D9" s="139"/>
      <c r="E9" s="139"/>
      <c r="F9" s="138"/>
      <c r="G9" s="161"/>
      <c r="I9" s="151"/>
    </row>
    <row r="10" spans="2:9" ht="12.75">
      <c r="B10" s="343" t="s">
        <v>135</v>
      </c>
      <c r="C10" s="344"/>
      <c r="D10" s="139"/>
      <c r="E10" s="139"/>
      <c r="F10" s="138"/>
      <c r="G10" s="161"/>
      <c r="I10" s="151"/>
    </row>
    <row r="11" spans="2:9" ht="12.75">
      <c r="B11" s="343" t="s">
        <v>135</v>
      </c>
      <c r="C11" s="344"/>
      <c r="D11" s="139"/>
      <c r="E11" s="139"/>
      <c r="F11" s="138"/>
      <c r="G11" s="161"/>
      <c r="H11" s="139"/>
      <c r="I11" s="151"/>
    </row>
    <row r="12" spans="2:9" ht="12.75">
      <c r="B12" s="343" t="s">
        <v>136</v>
      </c>
      <c r="C12" s="344"/>
      <c r="D12" s="139"/>
      <c r="E12" s="152"/>
      <c r="F12" s="153"/>
      <c r="G12" s="161"/>
      <c r="H12" s="139"/>
      <c r="I12" s="151"/>
    </row>
    <row r="14" spans="4:9" ht="13.5" thickBot="1">
      <c r="D14" s="156"/>
      <c r="E14" s="157"/>
      <c r="F14" s="150"/>
      <c r="G14"/>
      <c r="H14" s="156"/>
      <c r="I14" s="150"/>
    </row>
    <row r="15" spans="2:9" ht="15">
      <c r="B15" s="376" t="s">
        <v>130</v>
      </c>
      <c r="C15" s="377"/>
      <c r="D15" s="377"/>
      <c r="E15" s="377"/>
      <c r="F15" s="378"/>
      <c r="G15" s="379" t="s">
        <v>131</v>
      </c>
      <c r="H15" s="380"/>
      <c r="I15" s="381"/>
    </row>
    <row r="16" spans="2:9" ht="15.75" thickBot="1">
      <c r="B16" s="147"/>
      <c r="C16" s="148"/>
      <c r="D16" s="149" t="s">
        <v>11</v>
      </c>
      <c r="E16" s="382" t="s">
        <v>132</v>
      </c>
      <c r="F16" s="383"/>
      <c r="G16" s="159" t="s">
        <v>133</v>
      </c>
      <c r="H16" s="384" t="s">
        <v>134</v>
      </c>
      <c r="I16" s="385"/>
    </row>
    <row r="17" spans="2:9" ht="12.75">
      <c r="B17" s="341" t="s">
        <v>114</v>
      </c>
      <c r="C17" s="342"/>
      <c r="D17" s="141"/>
      <c r="E17" s="141"/>
      <c r="F17" s="140"/>
      <c r="G17" s="160"/>
      <c r="I17" s="150"/>
    </row>
    <row r="18" spans="2:9" ht="12.75">
      <c r="B18" s="343" t="s">
        <v>115</v>
      </c>
      <c r="C18" s="344"/>
      <c r="D18" s="139"/>
      <c r="E18" s="139"/>
      <c r="F18" s="138"/>
      <c r="G18" s="161"/>
      <c r="I18" s="151"/>
    </row>
    <row r="19" spans="2:9" ht="12.75">
      <c r="B19" s="343" t="s">
        <v>135</v>
      </c>
      <c r="C19" s="344"/>
      <c r="D19" s="139"/>
      <c r="E19" s="139"/>
      <c r="F19" s="138"/>
      <c r="G19" s="161"/>
      <c r="I19" s="151"/>
    </row>
    <row r="20" spans="2:9" ht="12.75">
      <c r="B20" s="343" t="s">
        <v>135</v>
      </c>
      <c r="C20" s="344"/>
      <c r="D20" s="139"/>
      <c r="E20" s="139"/>
      <c r="F20" s="138"/>
      <c r="G20" s="161"/>
      <c r="I20" s="151"/>
    </row>
    <row r="21" spans="2:9" ht="12.75">
      <c r="B21" s="343" t="s">
        <v>135</v>
      </c>
      <c r="C21" s="344"/>
      <c r="D21" s="139"/>
      <c r="E21" s="139"/>
      <c r="F21" s="138"/>
      <c r="G21" s="161"/>
      <c r="H21" s="139"/>
      <c r="I21" s="151"/>
    </row>
    <row r="22" spans="2:9" ht="12.75">
      <c r="B22" s="343" t="s">
        <v>135</v>
      </c>
      <c r="C22" s="344"/>
      <c r="D22" s="139"/>
      <c r="E22" s="139"/>
      <c r="F22" s="138"/>
      <c r="G22" s="161"/>
      <c r="H22" s="139"/>
      <c r="I22" s="151"/>
    </row>
    <row r="23" spans="2:9" ht="12.75">
      <c r="B23" s="343" t="s">
        <v>136</v>
      </c>
      <c r="C23" s="344"/>
      <c r="D23" s="139"/>
      <c r="E23" s="154"/>
      <c r="F23" s="155"/>
      <c r="G23" s="161"/>
      <c r="H23" s="139"/>
      <c r="I23" s="151"/>
    </row>
    <row r="25" spans="4:8" ht="13.5" thickBot="1">
      <c r="D25" s="156"/>
      <c r="E25" s="157"/>
      <c r="F25" s="150"/>
      <c r="G25" s="162"/>
      <c r="H25" s="156"/>
    </row>
    <row r="26" spans="2:9" ht="15">
      <c r="B26" s="376" t="s">
        <v>130</v>
      </c>
      <c r="C26" s="377"/>
      <c r="D26" s="377"/>
      <c r="E26" s="377"/>
      <c r="F26" s="378"/>
      <c r="G26" s="379" t="s">
        <v>131</v>
      </c>
      <c r="H26" s="380"/>
      <c r="I26" s="381"/>
    </row>
    <row r="27" spans="2:9" ht="15.75" thickBot="1">
      <c r="B27" s="147"/>
      <c r="C27" s="148"/>
      <c r="D27" s="149" t="s">
        <v>11</v>
      </c>
      <c r="E27" s="382" t="s">
        <v>132</v>
      </c>
      <c r="F27" s="383"/>
      <c r="G27" s="159" t="s">
        <v>133</v>
      </c>
      <c r="H27" s="384" t="s">
        <v>134</v>
      </c>
      <c r="I27" s="385"/>
    </row>
    <row r="28" spans="2:9" ht="12.75">
      <c r="B28" s="341" t="s">
        <v>114</v>
      </c>
      <c r="C28" s="342"/>
      <c r="D28" s="141"/>
      <c r="E28" s="141"/>
      <c r="F28" s="140"/>
      <c r="G28" s="160"/>
      <c r="H28" s="141"/>
      <c r="I28" s="150"/>
    </row>
    <row r="29" spans="2:9" ht="12.75">
      <c r="B29" s="343" t="s">
        <v>115</v>
      </c>
      <c r="C29" s="344"/>
      <c r="D29" s="139"/>
      <c r="E29" s="139"/>
      <c r="F29" s="138"/>
      <c r="G29" s="161"/>
      <c r="H29" s="139"/>
      <c r="I29" s="151"/>
    </row>
    <row r="30" spans="2:9" ht="12.75">
      <c r="B30" s="343" t="s">
        <v>135</v>
      </c>
      <c r="C30" s="344"/>
      <c r="D30" s="139"/>
      <c r="E30" s="139"/>
      <c r="F30" s="138"/>
      <c r="G30" s="161"/>
      <c r="H30" s="139"/>
      <c r="I30" s="151"/>
    </row>
    <row r="31" spans="2:9" ht="12.75">
      <c r="B31" s="343" t="s">
        <v>135</v>
      </c>
      <c r="C31" s="344"/>
      <c r="D31" s="139"/>
      <c r="E31" s="139"/>
      <c r="F31" s="138"/>
      <c r="G31" s="161"/>
      <c r="H31" s="139"/>
      <c r="I31" s="151"/>
    </row>
    <row r="32" spans="2:9" ht="12.75">
      <c r="B32" s="343" t="s">
        <v>135</v>
      </c>
      <c r="C32" s="344"/>
      <c r="D32" s="139"/>
      <c r="E32" s="139"/>
      <c r="F32" s="138"/>
      <c r="G32" s="161"/>
      <c r="H32" s="139"/>
      <c r="I32" s="151"/>
    </row>
    <row r="33" spans="2:9" ht="12.75">
      <c r="B33" s="343" t="s">
        <v>135</v>
      </c>
      <c r="C33" s="344"/>
      <c r="D33" s="139"/>
      <c r="E33" s="139"/>
      <c r="F33" s="138"/>
      <c r="G33" s="161"/>
      <c r="H33" s="139"/>
      <c r="I33" s="151"/>
    </row>
    <row r="34" spans="2:9" ht="12.75">
      <c r="B34" s="343" t="s">
        <v>136</v>
      </c>
      <c r="C34" s="344"/>
      <c r="D34" s="139"/>
      <c r="E34" s="154"/>
      <c r="F34" s="155"/>
      <c r="G34" s="161"/>
      <c r="H34" s="139"/>
      <c r="I34" s="151"/>
    </row>
    <row r="36" spans="4:8" ht="13.5" thickBot="1">
      <c r="D36" s="156"/>
      <c r="E36" s="157"/>
      <c r="F36" s="150"/>
      <c r="G36" s="162"/>
      <c r="H36" s="156"/>
    </row>
    <row r="37" spans="2:9" ht="15">
      <c r="B37" s="376" t="s">
        <v>130</v>
      </c>
      <c r="C37" s="377"/>
      <c r="D37" s="377"/>
      <c r="E37" s="377"/>
      <c r="F37" s="378"/>
      <c r="G37" s="379" t="s">
        <v>131</v>
      </c>
      <c r="H37" s="380"/>
      <c r="I37" s="381"/>
    </row>
    <row r="38" spans="2:9" ht="15.75" thickBot="1">
      <c r="B38" s="147"/>
      <c r="C38" s="148"/>
      <c r="D38" s="149" t="s">
        <v>11</v>
      </c>
      <c r="E38" s="382" t="s">
        <v>132</v>
      </c>
      <c r="F38" s="383"/>
      <c r="G38" s="159" t="s">
        <v>133</v>
      </c>
      <c r="H38" s="384" t="s">
        <v>134</v>
      </c>
      <c r="I38" s="385"/>
    </row>
    <row r="39" spans="2:9" ht="12.75">
      <c r="B39" s="341" t="s">
        <v>114</v>
      </c>
      <c r="C39" s="342"/>
      <c r="D39" s="141"/>
      <c r="E39" s="141"/>
      <c r="F39" s="140"/>
      <c r="G39" s="160"/>
      <c r="H39" s="141"/>
      <c r="I39" s="150"/>
    </row>
    <row r="40" spans="2:9" ht="12.75">
      <c r="B40" s="343" t="s">
        <v>115</v>
      </c>
      <c r="C40" s="344"/>
      <c r="D40" s="139"/>
      <c r="E40" s="139"/>
      <c r="F40" s="138"/>
      <c r="G40" s="161"/>
      <c r="H40" s="139"/>
      <c r="I40" s="151"/>
    </row>
    <row r="41" spans="2:9" ht="12.75">
      <c r="B41" s="343" t="s">
        <v>135</v>
      </c>
      <c r="C41" s="344"/>
      <c r="D41" s="139"/>
      <c r="E41" s="139"/>
      <c r="F41" s="138"/>
      <c r="G41" s="161"/>
      <c r="H41" s="139"/>
      <c r="I41" s="151"/>
    </row>
    <row r="42" spans="2:9" ht="12.75">
      <c r="B42" s="343" t="s">
        <v>135</v>
      </c>
      <c r="C42" s="344"/>
      <c r="D42" s="139"/>
      <c r="E42" s="139"/>
      <c r="F42" s="138"/>
      <c r="G42" s="161"/>
      <c r="H42" s="139"/>
      <c r="I42" s="151"/>
    </row>
    <row r="43" spans="2:9" ht="12.75">
      <c r="B43" s="343" t="s">
        <v>135</v>
      </c>
      <c r="C43" s="344"/>
      <c r="D43" s="139"/>
      <c r="E43" s="139"/>
      <c r="F43" s="138"/>
      <c r="G43" s="161"/>
      <c r="H43" s="139"/>
      <c r="I43" s="151"/>
    </row>
    <row r="44" spans="2:9" ht="12.75">
      <c r="B44" s="343" t="s">
        <v>135</v>
      </c>
      <c r="C44" s="344"/>
      <c r="D44" s="139"/>
      <c r="E44" s="139"/>
      <c r="F44" s="138"/>
      <c r="G44" s="161"/>
      <c r="H44" s="139"/>
      <c r="I44" s="151"/>
    </row>
    <row r="45" spans="2:9" ht="12.75">
      <c r="B45" s="343" t="s">
        <v>136</v>
      </c>
      <c r="C45" s="344"/>
      <c r="D45" s="139"/>
      <c r="E45" s="154"/>
      <c r="F45" s="155"/>
      <c r="G45" s="161"/>
      <c r="H45" s="139"/>
      <c r="I45" s="151"/>
    </row>
    <row r="47" spans="4:8" ht="13.5" thickBot="1">
      <c r="D47" s="156"/>
      <c r="E47" s="157"/>
      <c r="F47" s="150"/>
      <c r="G47"/>
      <c r="H47" s="156"/>
    </row>
    <row r="48" spans="2:9" ht="15">
      <c r="B48" s="376" t="s">
        <v>130</v>
      </c>
      <c r="C48" s="377"/>
      <c r="D48" s="377"/>
      <c r="E48" s="377"/>
      <c r="F48" s="378"/>
      <c r="G48" s="379" t="s">
        <v>131</v>
      </c>
      <c r="H48" s="380"/>
      <c r="I48" s="381"/>
    </row>
    <row r="49" spans="2:9" ht="15.75" thickBot="1">
      <c r="B49" s="147"/>
      <c r="C49" s="148"/>
      <c r="D49" s="149" t="s">
        <v>11</v>
      </c>
      <c r="E49" s="382" t="s">
        <v>132</v>
      </c>
      <c r="F49" s="383"/>
      <c r="G49" s="159" t="s">
        <v>133</v>
      </c>
      <c r="H49" s="384" t="s">
        <v>134</v>
      </c>
      <c r="I49" s="385"/>
    </row>
    <row r="50" spans="2:9" ht="12.75">
      <c r="B50" s="341" t="s">
        <v>114</v>
      </c>
      <c r="C50" s="342"/>
      <c r="D50" s="139"/>
      <c r="E50" s="139"/>
      <c r="F50" s="140"/>
      <c r="G50" s="160"/>
      <c r="H50" s="374"/>
      <c r="I50" s="409"/>
    </row>
    <row r="51" spans="2:9" ht="12.75">
      <c r="B51" s="410" t="s">
        <v>115</v>
      </c>
      <c r="C51" s="411"/>
      <c r="D51" s="144"/>
      <c r="E51" s="139"/>
      <c r="F51" s="138"/>
      <c r="G51" s="161"/>
      <c r="H51" s="361"/>
      <c r="I51" s="412"/>
    </row>
    <row r="52" spans="2:9" ht="12.75">
      <c r="B52" s="343" t="s">
        <v>135</v>
      </c>
      <c r="C52" s="344"/>
      <c r="D52" s="139"/>
      <c r="E52" s="139"/>
      <c r="F52" s="138"/>
      <c r="G52" s="161"/>
      <c r="H52" s="413"/>
      <c r="I52" s="413"/>
    </row>
    <row r="53" spans="2:9" ht="12.75">
      <c r="B53" s="343" t="s">
        <v>135</v>
      </c>
      <c r="C53" s="344"/>
      <c r="D53" s="139"/>
      <c r="E53" s="139"/>
      <c r="F53" s="138"/>
      <c r="G53" s="161"/>
      <c r="H53" s="139"/>
      <c r="I53" s="151"/>
    </row>
    <row r="54" spans="2:9" ht="12.75">
      <c r="B54" s="343" t="s">
        <v>135</v>
      </c>
      <c r="C54" s="344"/>
      <c r="D54" s="139"/>
      <c r="E54" s="139"/>
      <c r="F54" s="138"/>
      <c r="G54" s="161"/>
      <c r="H54" s="139"/>
      <c r="I54" s="151"/>
    </row>
    <row r="55" spans="2:9" ht="12.75">
      <c r="B55" s="343" t="s">
        <v>135</v>
      </c>
      <c r="C55" s="344"/>
      <c r="D55" s="139"/>
      <c r="E55" s="139"/>
      <c r="F55" s="138"/>
      <c r="G55" s="161"/>
      <c r="H55" s="139"/>
      <c r="I55" s="151"/>
    </row>
    <row r="56" spans="2:9" ht="12.75">
      <c r="B56" s="343" t="s">
        <v>136</v>
      </c>
      <c r="C56" s="344"/>
      <c r="D56" s="139"/>
      <c r="E56" s="154"/>
      <c r="F56" s="155"/>
      <c r="G56" s="161"/>
      <c r="H56" s="139"/>
      <c r="I56" s="151"/>
    </row>
    <row r="58" spans="4:8" ht="13.5" thickBot="1">
      <c r="D58" s="164"/>
      <c r="E58" s="164"/>
      <c r="F58" s="163"/>
      <c r="G58" s="163"/>
      <c r="H58" s="164"/>
    </row>
    <row r="59" spans="2:9" ht="15.75" thickBot="1">
      <c r="B59" s="363" t="s">
        <v>130</v>
      </c>
      <c r="C59" s="364"/>
      <c r="D59" s="364"/>
      <c r="E59" s="364"/>
      <c r="F59" s="365"/>
      <c r="G59" s="366" t="s">
        <v>131</v>
      </c>
      <c r="H59" s="364"/>
      <c r="I59" s="365"/>
    </row>
    <row r="60" spans="2:9" ht="15.75" thickBot="1">
      <c r="B60" s="166"/>
      <c r="C60" s="168"/>
      <c r="D60" s="167" t="s">
        <v>11</v>
      </c>
      <c r="E60" s="363" t="s">
        <v>132</v>
      </c>
      <c r="F60" s="365"/>
      <c r="G60" s="165" t="s">
        <v>133</v>
      </c>
      <c r="H60" s="363" t="s">
        <v>134</v>
      </c>
      <c r="I60" s="365"/>
    </row>
    <row r="61" spans="2:9" ht="13.5" thickBot="1">
      <c r="B61" s="369" t="s">
        <v>114</v>
      </c>
      <c r="C61" s="370"/>
      <c r="D61" s="170"/>
      <c r="E61" s="169"/>
      <c r="F61" s="171"/>
      <c r="G61" s="172"/>
      <c r="H61" s="169"/>
      <c r="I61" s="163"/>
    </row>
    <row r="62" spans="2:9" ht="13.5" thickBot="1">
      <c r="B62" s="367" t="s">
        <v>115</v>
      </c>
      <c r="C62" s="368"/>
      <c r="D62" s="173"/>
      <c r="E62" s="169"/>
      <c r="F62" s="171"/>
      <c r="G62" s="172"/>
      <c r="H62" s="169"/>
      <c r="I62" s="163"/>
    </row>
    <row r="63" spans="2:9" ht="13.5" thickBot="1">
      <c r="B63" s="369" t="s">
        <v>135</v>
      </c>
      <c r="C63" s="370"/>
      <c r="D63" s="170"/>
      <c r="E63" s="169"/>
      <c r="F63" s="171"/>
      <c r="G63" s="172"/>
      <c r="H63" s="169"/>
      <c r="I63" s="163"/>
    </row>
    <row r="64" spans="2:9" ht="13.5" thickBot="1">
      <c r="B64" s="369" t="s">
        <v>135</v>
      </c>
      <c r="C64" s="370"/>
      <c r="D64" s="170"/>
      <c r="E64" s="169"/>
      <c r="F64" s="171"/>
      <c r="G64" s="172"/>
      <c r="H64" s="169"/>
      <c r="I64" s="163"/>
    </row>
    <row r="65" spans="2:9" ht="13.5" thickBot="1">
      <c r="B65" s="369" t="s">
        <v>135</v>
      </c>
      <c r="C65" s="370"/>
      <c r="D65" s="170"/>
      <c r="E65" s="169"/>
      <c r="F65" s="171"/>
      <c r="G65" s="172"/>
      <c r="H65" s="169"/>
      <c r="I65" s="163"/>
    </row>
    <row r="67" ht="13.5" thickBot="1"/>
    <row r="68" spans="2:9" ht="15.75" thickBot="1">
      <c r="B68" s="363" t="s">
        <v>130</v>
      </c>
      <c r="C68" s="364"/>
      <c r="D68" s="364"/>
      <c r="E68" s="364"/>
      <c r="F68" s="365"/>
      <c r="G68" s="366" t="s">
        <v>131</v>
      </c>
      <c r="H68" s="364"/>
      <c r="I68" s="365"/>
    </row>
    <row r="69" spans="2:9" ht="15.75" thickBot="1">
      <c r="B69" s="166"/>
      <c r="C69" s="168"/>
      <c r="D69" s="167" t="s">
        <v>11</v>
      </c>
      <c r="E69" s="363" t="s">
        <v>132</v>
      </c>
      <c r="F69" s="365"/>
      <c r="G69" s="165" t="s">
        <v>133</v>
      </c>
      <c r="H69" s="363" t="s">
        <v>134</v>
      </c>
      <c r="I69" s="365"/>
    </row>
    <row r="70" spans="2:9" ht="15" thickBot="1">
      <c r="B70" s="367" t="s">
        <v>114</v>
      </c>
      <c r="C70" s="368"/>
      <c r="D70" s="173"/>
      <c r="E70" s="169"/>
      <c r="F70" s="171"/>
      <c r="G70" s="172"/>
      <c r="H70" s="201"/>
      <c r="I70" s="174"/>
    </row>
    <row r="71" spans="2:9" ht="15" thickBot="1">
      <c r="B71" s="367" t="s">
        <v>115</v>
      </c>
      <c r="C71" s="368"/>
      <c r="D71" s="173"/>
      <c r="E71" s="169"/>
      <c r="F71" s="171"/>
      <c r="G71" s="172"/>
      <c r="H71" s="169"/>
      <c r="I71" s="174"/>
    </row>
    <row r="72" spans="2:9" ht="15" thickBot="1">
      <c r="B72" s="369" t="s">
        <v>135</v>
      </c>
      <c r="C72" s="370"/>
      <c r="D72" s="170"/>
      <c r="E72" s="169"/>
      <c r="F72" s="171"/>
      <c r="G72" s="172"/>
      <c r="H72" s="201"/>
      <c r="I72" s="174"/>
    </row>
    <row r="73" spans="2:9" ht="15" thickBot="1">
      <c r="B73" s="369" t="s">
        <v>135</v>
      </c>
      <c r="C73" s="370"/>
      <c r="D73" s="170"/>
      <c r="E73" s="169"/>
      <c r="F73" s="171"/>
      <c r="G73" s="172"/>
      <c r="H73" s="169"/>
      <c r="I73" s="174"/>
    </row>
    <row r="74" spans="2:9" ht="15" thickBot="1">
      <c r="B74" s="369" t="s">
        <v>135</v>
      </c>
      <c r="C74" s="370"/>
      <c r="D74" s="170"/>
      <c r="E74" s="169"/>
      <c r="F74" s="171"/>
      <c r="G74" s="172"/>
      <c r="H74" s="169"/>
      <c r="I74" s="174"/>
    </row>
    <row r="76" ht="13.5" thickBot="1"/>
    <row r="77" spans="2:9" ht="15.75" thickBot="1">
      <c r="B77" s="363" t="s">
        <v>130</v>
      </c>
      <c r="C77" s="364"/>
      <c r="D77" s="364"/>
      <c r="E77" s="364"/>
      <c r="F77" s="365"/>
      <c r="G77" s="366" t="s">
        <v>131</v>
      </c>
      <c r="H77" s="364"/>
      <c r="I77" s="365"/>
    </row>
    <row r="78" spans="2:9" ht="15.75" thickBot="1">
      <c r="B78" s="166"/>
      <c r="C78" s="168"/>
      <c r="D78" s="167" t="s">
        <v>11</v>
      </c>
      <c r="E78" s="363" t="s">
        <v>132</v>
      </c>
      <c r="F78" s="365"/>
      <c r="G78" s="165" t="s">
        <v>133</v>
      </c>
      <c r="H78" s="363" t="s">
        <v>134</v>
      </c>
      <c r="I78" s="365"/>
    </row>
    <row r="79" spans="2:9" ht="15" thickBot="1">
      <c r="B79" s="367" t="s">
        <v>114</v>
      </c>
      <c r="C79" s="368"/>
      <c r="D79" s="173"/>
      <c r="E79" s="169"/>
      <c r="F79" s="171"/>
      <c r="G79" s="172"/>
      <c r="H79" s="201"/>
      <c r="I79" s="174"/>
    </row>
    <row r="80" spans="2:9" ht="15" thickBot="1">
      <c r="B80" s="367" t="s">
        <v>115</v>
      </c>
      <c r="C80" s="368"/>
      <c r="D80" s="173"/>
      <c r="E80" s="169"/>
      <c r="F80" s="171"/>
      <c r="G80" s="172"/>
      <c r="H80" s="169"/>
      <c r="I80" s="174"/>
    </row>
    <row r="81" spans="2:9" ht="15" thickBot="1">
      <c r="B81" s="369" t="s">
        <v>135</v>
      </c>
      <c r="C81" s="370"/>
      <c r="D81" s="170"/>
      <c r="E81" s="169"/>
      <c r="F81" s="171"/>
      <c r="G81" s="172"/>
      <c r="H81" s="201"/>
      <c r="I81" s="174"/>
    </row>
    <row r="89" spans="1:8" ht="13.5" thickBot="1">
      <c r="A89" s="397"/>
      <c r="B89" s="398"/>
      <c r="D89" s="175"/>
      <c r="E89" s="176"/>
      <c r="F89" s="177"/>
      <c r="G89" s="178"/>
      <c r="H89" s="175"/>
    </row>
    <row r="90" spans="2:9" ht="15">
      <c r="B90" s="399" t="s">
        <v>130</v>
      </c>
      <c r="C90" s="400"/>
      <c r="D90" s="400"/>
      <c r="E90" s="400"/>
      <c r="F90" s="401"/>
      <c r="G90" s="402" t="s">
        <v>131</v>
      </c>
      <c r="H90" s="403"/>
      <c r="I90" s="404"/>
    </row>
    <row r="91" spans="2:9" ht="15.75" thickBot="1">
      <c r="B91" s="179"/>
      <c r="C91" s="180"/>
      <c r="D91" s="181" t="s">
        <v>11</v>
      </c>
      <c r="E91" s="405" t="s">
        <v>132</v>
      </c>
      <c r="F91" s="406"/>
      <c r="G91" s="182" t="s">
        <v>133</v>
      </c>
      <c r="H91" s="407" t="s">
        <v>134</v>
      </c>
      <c r="I91" s="408"/>
    </row>
    <row r="92" spans="2:9" ht="12.75">
      <c r="B92" s="391" t="s">
        <v>114</v>
      </c>
      <c r="C92" s="392"/>
      <c r="D92" s="183"/>
      <c r="E92" s="393"/>
      <c r="F92" s="394"/>
      <c r="G92" s="184"/>
      <c r="H92" s="395"/>
      <c r="I92" s="396"/>
    </row>
    <row r="93" spans="2:9" ht="12.75">
      <c r="B93" s="386" t="s">
        <v>115</v>
      </c>
      <c r="C93" s="387"/>
      <c r="D93" s="186"/>
      <c r="E93" s="186"/>
      <c r="F93" s="185"/>
      <c r="G93" s="187"/>
      <c r="H93" s="389"/>
      <c r="I93" s="387"/>
    </row>
    <row r="94" spans="2:9" ht="12.75">
      <c r="B94" s="386" t="s">
        <v>135</v>
      </c>
      <c r="C94" s="387"/>
      <c r="D94" s="186"/>
      <c r="E94" s="388"/>
      <c r="F94" s="387"/>
      <c r="G94" s="187"/>
      <c r="H94" s="389"/>
      <c r="I94" s="387"/>
    </row>
    <row r="95" spans="2:9" ht="12.75">
      <c r="B95" s="386" t="s">
        <v>135</v>
      </c>
      <c r="C95" s="387"/>
      <c r="D95" s="186"/>
      <c r="E95" s="388"/>
      <c r="F95" s="387"/>
      <c r="G95" s="187"/>
      <c r="H95" s="389"/>
      <c r="I95" s="390"/>
    </row>
    <row r="98" spans="1:8" ht="13.5" thickBot="1">
      <c r="A98" s="156"/>
      <c r="B98" s="150"/>
      <c r="D98" s="188"/>
      <c r="E98" s="157"/>
      <c r="F98" s="150"/>
      <c r="G98" s="202"/>
      <c r="H98" s="188"/>
    </row>
    <row r="99" spans="2:9" ht="15">
      <c r="B99" s="376" t="s">
        <v>130</v>
      </c>
      <c r="C99" s="377"/>
      <c r="D99" s="377"/>
      <c r="E99" s="377"/>
      <c r="F99" s="378"/>
      <c r="G99" s="379" t="s">
        <v>131</v>
      </c>
      <c r="H99" s="380"/>
      <c r="I99" s="381"/>
    </row>
    <row r="100" spans="2:9" ht="15.75" thickBot="1">
      <c r="B100" s="147"/>
      <c r="C100" s="148"/>
      <c r="D100" s="149" t="s">
        <v>11</v>
      </c>
      <c r="E100" s="382" t="s">
        <v>132</v>
      </c>
      <c r="F100" s="383"/>
      <c r="G100" s="189" t="s">
        <v>133</v>
      </c>
      <c r="H100" s="384" t="s">
        <v>134</v>
      </c>
      <c r="I100" s="385"/>
    </row>
    <row r="101" spans="2:9" ht="12.75">
      <c r="B101" s="341" t="s">
        <v>114</v>
      </c>
      <c r="C101" s="342"/>
      <c r="D101" s="141"/>
      <c r="E101" s="372"/>
      <c r="F101" s="373"/>
      <c r="G101" s="141"/>
      <c r="H101" s="374"/>
      <c r="I101" s="375"/>
    </row>
    <row r="102" spans="2:9" ht="12.75">
      <c r="B102" s="343" t="s">
        <v>115</v>
      </c>
      <c r="C102" s="344"/>
      <c r="D102" s="139"/>
      <c r="E102" s="352"/>
      <c r="F102" s="360"/>
      <c r="G102" s="139"/>
      <c r="H102" s="371"/>
      <c r="I102" s="362"/>
    </row>
    <row r="103" spans="2:9" ht="12.75">
      <c r="B103" s="142"/>
      <c r="C103" s="138"/>
      <c r="D103" s="139"/>
      <c r="E103" s="139"/>
      <c r="F103" s="190"/>
      <c r="G103" s="139"/>
      <c r="H103" s="371"/>
      <c r="I103" s="362"/>
    </row>
    <row r="104" spans="2:9" ht="12.75">
      <c r="B104" s="343" t="s">
        <v>135</v>
      </c>
      <c r="C104" s="344"/>
      <c r="D104" s="139"/>
      <c r="E104" s="352"/>
      <c r="F104" s="360"/>
      <c r="G104" s="139"/>
      <c r="H104" s="361"/>
      <c r="I104" s="362"/>
    </row>
    <row r="105" spans="2:9" ht="12.75">
      <c r="B105" s="343" t="s">
        <v>135</v>
      </c>
      <c r="C105" s="344"/>
      <c r="D105" s="139"/>
      <c r="E105" s="352"/>
      <c r="F105" s="360"/>
      <c r="G105" s="139"/>
      <c r="H105" s="361"/>
      <c r="I105" s="362"/>
    </row>
  </sheetData>
  <mergeCells count="116">
    <mergeCell ref="B74:C74"/>
    <mergeCell ref="B70:C70"/>
    <mergeCell ref="B71:C71"/>
    <mergeCell ref="B72:C72"/>
    <mergeCell ref="B73:C73"/>
    <mergeCell ref="B65:C65"/>
    <mergeCell ref="B68:F68"/>
    <mergeCell ref="G68:I68"/>
    <mergeCell ref="E69:F69"/>
    <mergeCell ref="H69:I69"/>
    <mergeCell ref="B61:C61"/>
    <mergeCell ref="B62:C62"/>
    <mergeCell ref="B63:C63"/>
    <mergeCell ref="B64:C64"/>
    <mergeCell ref="B59:F59"/>
    <mergeCell ref="G59:I59"/>
    <mergeCell ref="E60:F60"/>
    <mergeCell ref="H60:I60"/>
    <mergeCell ref="B53:C53"/>
    <mergeCell ref="B54:C54"/>
    <mergeCell ref="B55:C55"/>
    <mergeCell ref="B56:C56"/>
    <mergeCell ref="B51:C51"/>
    <mergeCell ref="H51:I51"/>
    <mergeCell ref="B52:C52"/>
    <mergeCell ref="H52:I52"/>
    <mergeCell ref="G48:I48"/>
    <mergeCell ref="E49:F49"/>
    <mergeCell ref="H49:I49"/>
    <mergeCell ref="B50:C50"/>
    <mergeCell ref="H50:I50"/>
    <mergeCell ref="B43:C43"/>
    <mergeCell ref="B44:C44"/>
    <mergeCell ref="B45:C45"/>
    <mergeCell ref="B48:F48"/>
    <mergeCell ref="B39:C39"/>
    <mergeCell ref="B40:C40"/>
    <mergeCell ref="B41:C41"/>
    <mergeCell ref="B42:C42"/>
    <mergeCell ref="E38:F38"/>
    <mergeCell ref="H38:I38"/>
    <mergeCell ref="B31:C31"/>
    <mergeCell ref="B32:C32"/>
    <mergeCell ref="B33:C33"/>
    <mergeCell ref="B34:C34"/>
    <mergeCell ref="B37:F37"/>
    <mergeCell ref="G37:I37"/>
    <mergeCell ref="B28:C28"/>
    <mergeCell ref="B29:C29"/>
    <mergeCell ref="B30:C30"/>
    <mergeCell ref="B19:C19"/>
    <mergeCell ref="B20:C20"/>
    <mergeCell ref="B26:F26"/>
    <mergeCell ref="E27:F27"/>
    <mergeCell ref="H27:I27"/>
    <mergeCell ref="B10:C10"/>
    <mergeCell ref="B11:C11"/>
    <mergeCell ref="B12:C12"/>
    <mergeCell ref="B17:C17"/>
    <mergeCell ref="G26:I26"/>
    <mergeCell ref="B21:C21"/>
    <mergeCell ref="B15:F15"/>
    <mergeCell ref="G15:I15"/>
    <mergeCell ref="E16:F16"/>
    <mergeCell ref="H16:I16"/>
    <mergeCell ref="B22:C22"/>
    <mergeCell ref="B23:C23"/>
    <mergeCell ref="B18:C18"/>
    <mergeCell ref="B6:C6"/>
    <mergeCell ref="B7:C7"/>
    <mergeCell ref="B8:C8"/>
    <mergeCell ref="B9:C9"/>
    <mergeCell ref="B4:F4"/>
    <mergeCell ref="G4:I4"/>
    <mergeCell ref="E5:F5"/>
    <mergeCell ref="H5:I5"/>
    <mergeCell ref="A89:B89"/>
    <mergeCell ref="B90:F90"/>
    <mergeCell ref="G90:I90"/>
    <mergeCell ref="E91:F91"/>
    <mergeCell ref="H91:I91"/>
    <mergeCell ref="B92:C92"/>
    <mergeCell ref="E92:F92"/>
    <mergeCell ref="H92:I92"/>
    <mergeCell ref="B93:C93"/>
    <mergeCell ref="H93:I93"/>
    <mergeCell ref="B94:C94"/>
    <mergeCell ref="E94:F94"/>
    <mergeCell ref="H94:I94"/>
    <mergeCell ref="B95:C95"/>
    <mergeCell ref="E95:F95"/>
    <mergeCell ref="H95:I95"/>
    <mergeCell ref="B99:F99"/>
    <mergeCell ref="G99:I99"/>
    <mergeCell ref="E100:F100"/>
    <mergeCell ref="H100:I100"/>
    <mergeCell ref="B101:C101"/>
    <mergeCell ref="E101:F101"/>
    <mergeCell ref="H101:I101"/>
    <mergeCell ref="B102:C102"/>
    <mergeCell ref="E102:F102"/>
    <mergeCell ref="H102:I102"/>
    <mergeCell ref="H103:I103"/>
    <mergeCell ref="B104:C104"/>
    <mergeCell ref="E104:F104"/>
    <mergeCell ref="H104:I104"/>
    <mergeCell ref="B105:C105"/>
    <mergeCell ref="E105:F105"/>
    <mergeCell ref="H105:I105"/>
    <mergeCell ref="B77:F77"/>
    <mergeCell ref="G77:I77"/>
    <mergeCell ref="E78:F78"/>
    <mergeCell ref="H78:I78"/>
    <mergeCell ref="B79:C79"/>
    <mergeCell ref="B80:C80"/>
    <mergeCell ref="B81:C8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1"/>
  <sheetViews>
    <sheetView workbookViewId="0" topLeftCell="A1">
      <selection activeCell="B9" sqref="B9"/>
    </sheetView>
  </sheetViews>
  <sheetFormatPr defaultColWidth="9.140625" defaultRowHeight="12.75"/>
  <cols>
    <col min="1" max="1" width="9.140625" style="1" customWidth="1"/>
    <col min="2" max="2" width="9.7109375" style="1" bestFit="1" customWidth="1"/>
    <col min="3" max="3" width="21.28125" style="0" customWidth="1"/>
    <col min="8" max="8" width="7.8515625" style="0" bestFit="1" customWidth="1"/>
    <col min="11" max="11" width="7.8515625" style="0" bestFit="1" customWidth="1"/>
    <col min="13" max="13" width="3.00390625" style="0" customWidth="1"/>
    <col min="15" max="15" width="3.140625" style="0" customWidth="1"/>
    <col min="17" max="17" width="10.7109375" style="0" customWidth="1"/>
    <col min="24" max="24" width="10.57421875" style="0" customWidth="1"/>
    <col min="26" max="26" width="20.57421875" style="0" customWidth="1"/>
  </cols>
  <sheetData>
    <row r="1" spans="4:10" ht="14.25" thickBot="1">
      <c r="D1" s="282" t="s">
        <v>34</v>
      </c>
      <c r="E1" s="283"/>
      <c r="F1" s="283"/>
      <c r="G1" s="283"/>
      <c r="H1" s="283"/>
      <c r="I1" s="283"/>
      <c r="J1" s="274"/>
    </row>
    <row r="2" spans="2:12" ht="19.5" customHeight="1" thickBot="1">
      <c r="B2" s="93" t="s">
        <v>50</v>
      </c>
      <c r="C2" s="92">
        <v>40776</v>
      </c>
      <c r="J2" s="335" t="s">
        <v>128</v>
      </c>
      <c r="K2" s="335"/>
      <c r="L2" s="335"/>
    </row>
    <row r="3" spans="1:11" ht="14.25" customHeight="1" thickBot="1">
      <c r="A3" s="56"/>
      <c r="B3" s="56"/>
      <c r="C3" s="56"/>
      <c r="D3" s="281" t="s">
        <v>129</v>
      </c>
      <c r="E3" s="281"/>
      <c r="F3" s="56"/>
      <c r="G3" s="56" t="s">
        <v>110</v>
      </c>
      <c r="H3" s="114">
        <v>0</v>
      </c>
      <c r="I3" s="56"/>
      <c r="J3" s="56"/>
      <c r="K3" s="115">
        <v>0</v>
      </c>
    </row>
    <row r="4" spans="1:29" ht="13.5" thickTop="1">
      <c r="A4" s="8" t="s">
        <v>0</v>
      </c>
      <c r="B4" s="310" t="s">
        <v>185</v>
      </c>
      <c r="D4" s="267" t="s">
        <v>18</v>
      </c>
      <c r="E4" s="273"/>
      <c r="F4" s="267" t="s">
        <v>17</v>
      </c>
      <c r="G4" s="268"/>
      <c r="H4" s="273"/>
      <c r="I4" s="267" t="s">
        <v>16</v>
      </c>
      <c r="J4" s="268"/>
      <c r="K4" s="268"/>
      <c r="L4" s="44"/>
      <c r="M4" s="3"/>
      <c r="N4" s="269" t="s">
        <v>2</v>
      </c>
      <c r="O4" s="3"/>
      <c r="P4" s="265" t="s">
        <v>20</v>
      </c>
      <c r="Q4" s="266"/>
      <c r="R4" s="266"/>
      <c r="S4" s="266"/>
      <c r="T4" s="266"/>
      <c r="U4" s="266"/>
      <c r="V4" s="266"/>
      <c r="W4" s="266"/>
      <c r="X4" s="23"/>
      <c r="Y4" s="271" t="s">
        <v>8</v>
      </c>
      <c r="Z4" s="4"/>
      <c r="AA4" s="4"/>
      <c r="AB4" s="4"/>
      <c r="AC4" s="4"/>
    </row>
    <row r="5" spans="1:29" ht="51" customHeight="1">
      <c r="A5" s="6" t="s">
        <v>10</v>
      </c>
      <c r="B5" s="6" t="s">
        <v>26</v>
      </c>
      <c r="C5" s="7" t="s">
        <v>11</v>
      </c>
      <c r="D5" s="10" t="s">
        <v>112</v>
      </c>
      <c r="E5" s="11" t="s">
        <v>113</v>
      </c>
      <c r="F5" s="10" t="s">
        <v>127</v>
      </c>
      <c r="G5" s="6" t="s">
        <v>13</v>
      </c>
      <c r="H5" s="11" t="s">
        <v>111</v>
      </c>
      <c r="I5" s="10" t="s">
        <v>127</v>
      </c>
      <c r="J5" s="6" t="s">
        <v>13</v>
      </c>
      <c r="K5" s="22" t="s">
        <v>12</v>
      </c>
      <c r="L5" s="45" t="s">
        <v>1</v>
      </c>
      <c r="M5" s="3"/>
      <c r="N5" s="270"/>
      <c r="O5" s="3"/>
      <c r="P5" s="10" t="s">
        <v>38</v>
      </c>
      <c r="Q5" s="6" t="s">
        <v>14</v>
      </c>
      <c r="R5" s="6" t="s">
        <v>19</v>
      </c>
      <c r="S5" s="6" t="s">
        <v>3</v>
      </c>
      <c r="T5" s="6" t="s">
        <v>4</v>
      </c>
      <c r="U5" s="6" t="s">
        <v>5</v>
      </c>
      <c r="V5" s="49" t="s">
        <v>6</v>
      </c>
      <c r="W5" s="22" t="s">
        <v>7</v>
      </c>
      <c r="X5" s="24" t="s">
        <v>21</v>
      </c>
      <c r="Y5" s="272"/>
      <c r="Z5" s="4"/>
      <c r="AA5" s="4"/>
      <c r="AB5" s="4"/>
      <c r="AC5" s="4"/>
    </row>
    <row r="6" spans="1:29" ht="12.75">
      <c r="A6" s="41">
        <f>+TEAMS!C59</f>
        <v>61</v>
      </c>
      <c r="B6" s="42" t="str">
        <f>IF(ISBLANK(TEAMS!D5)," ",+TEAMS!D5)</f>
        <v> </v>
      </c>
      <c r="C6" s="309">
        <f>+TEAMS!E59</f>
        <v>0</v>
      </c>
      <c r="D6" s="27"/>
      <c r="E6" s="125">
        <f>100-D6</f>
        <v>100</v>
      </c>
      <c r="F6" s="145"/>
      <c r="G6" s="26">
        <f>IF(F6="E",H$3,F6)</f>
        <v>0</v>
      </c>
      <c r="H6" s="123"/>
      <c r="I6" s="146"/>
      <c r="J6" s="26">
        <f>IF(I6="E",K$3,I6)</f>
        <v>0</v>
      </c>
      <c r="K6" s="124"/>
      <c r="L6" s="46">
        <f>+J6+G6+D6</f>
        <v>0</v>
      </c>
      <c r="M6" s="5"/>
      <c r="N6" s="126"/>
      <c r="O6" s="5"/>
      <c r="P6" s="31"/>
      <c r="Q6" s="116"/>
      <c r="R6" s="29"/>
      <c r="S6" s="26"/>
      <c r="T6" s="26"/>
      <c r="U6" s="26"/>
      <c r="V6" s="50">
        <f>+P6+R6+U6</f>
        <v>0</v>
      </c>
      <c r="W6" s="35"/>
      <c r="X6" s="39">
        <f>+V6+N6+L6</f>
        <v>0</v>
      </c>
      <c r="Y6" s="25"/>
      <c r="Z6" s="4"/>
      <c r="AA6" s="4"/>
      <c r="AB6" s="4"/>
      <c r="AC6" s="4"/>
    </row>
    <row r="7" spans="1:29" ht="12.75">
      <c r="A7" s="41">
        <f>+TEAMS!C70</f>
        <v>62</v>
      </c>
      <c r="B7" s="42" t="str">
        <f>IF(ISBLANK(TEAMS!D6)," ",+TEAMS!D6)</f>
        <v> </v>
      </c>
      <c r="C7" s="43">
        <f>+TEAMS!E70</f>
        <v>0</v>
      </c>
      <c r="D7" s="27"/>
      <c r="E7" s="125">
        <f>100-D7</f>
        <v>100</v>
      </c>
      <c r="F7" s="145"/>
      <c r="G7" s="26">
        <f>IF(F7="E",H$3,F7)</f>
        <v>0</v>
      </c>
      <c r="H7" s="123"/>
      <c r="I7" s="146"/>
      <c r="J7" s="26">
        <f>IF(I7="E",K$3,I7)</f>
        <v>0</v>
      </c>
      <c r="K7" s="124"/>
      <c r="L7" s="46">
        <f>+J7+G7+D7</f>
        <v>0</v>
      </c>
      <c r="M7" s="5"/>
      <c r="N7" s="126"/>
      <c r="O7" s="5"/>
      <c r="P7" s="30"/>
      <c r="Q7" s="116"/>
      <c r="R7" s="29"/>
      <c r="S7" s="26"/>
      <c r="T7" s="26"/>
      <c r="U7" s="26"/>
      <c r="V7" s="50">
        <f>+P7+R7+U7</f>
        <v>0</v>
      </c>
      <c r="W7" s="35"/>
      <c r="X7" s="39">
        <f>+V7+N7+L7</f>
        <v>0</v>
      </c>
      <c r="Y7" s="25"/>
      <c r="Z7" s="4"/>
      <c r="AA7" s="4"/>
      <c r="AB7" s="4"/>
      <c r="AC7" s="4"/>
    </row>
    <row r="8" spans="1:29" ht="12.75">
      <c r="A8" s="41">
        <f>+TEAMS!C100</f>
        <v>0</v>
      </c>
      <c r="B8" s="42" t="s">
        <v>195</v>
      </c>
      <c r="C8" s="43">
        <f>+TEAMS!E100</f>
        <v>0</v>
      </c>
      <c r="D8" s="27"/>
      <c r="E8" s="125">
        <f>100-D8</f>
        <v>100</v>
      </c>
      <c r="F8" s="145"/>
      <c r="G8" s="26">
        <f>IF(F8="E",H$3,F8)</f>
        <v>0</v>
      </c>
      <c r="H8" s="123"/>
      <c r="I8" s="146"/>
      <c r="J8" s="26">
        <f>IF(I8="E",K$3,I8)</f>
        <v>0</v>
      </c>
      <c r="K8" s="124"/>
      <c r="L8" s="46">
        <f>+J8+G8+D8</f>
        <v>0</v>
      </c>
      <c r="M8" s="5"/>
      <c r="N8" s="126"/>
      <c r="O8" s="5"/>
      <c r="P8" s="31"/>
      <c r="Q8" s="116"/>
      <c r="R8" s="29"/>
      <c r="S8" s="26"/>
      <c r="T8" s="26"/>
      <c r="U8" s="26"/>
      <c r="V8" s="50">
        <f>+P8+R8+U8</f>
        <v>0</v>
      </c>
      <c r="W8" s="35"/>
      <c r="X8" s="39">
        <f>+V8+N8+L8</f>
        <v>0</v>
      </c>
      <c r="Y8" s="25"/>
      <c r="Z8" s="4"/>
      <c r="AA8" s="4"/>
      <c r="AB8" s="4"/>
      <c r="AC8" s="4"/>
    </row>
    <row r="9" spans="1:29" ht="12.75">
      <c r="A9" s="41">
        <f>+TEAMS!C108</f>
        <v>64</v>
      </c>
      <c r="B9" s="42" t="str">
        <f>IF(ISBLANK(TEAMS!D8)," ",+TEAMS!D8)</f>
        <v> </v>
      </c>
      <c r="C9" s="309">
        <f>+TEAMS!E108</f>
        <v>0</v>
      </c>
      <c r="D9" s="27"/>
      <c r="E9" s="125">
        <f>100-D9</f>
        <v>100</v>
      </c>
      <c r="F9" s="145"/>
      <c r="G9" s="26">
        <f>IF(F9="E",H$3,F9)</f>
        <v>0</v>
      </c>
      <c r="H9" s="123"/>
      <c r="I9" s="146"/>
      <c r="J9" s="26">
        <f>IF(I9="E",K$3,I9)</f>
        <v>0</v>
      </c>
      <c r="K9" s="124"/>
      <c r="L9" s="46">
        <f>+J9+G9+D9</f>
        <v>0</v>
      </c>
      <c r="M9" s="5"/>
      <c r="N9" s="126"/>
      <c r="O9" s="5"/>
      <c r="P9" s="31"/>
      <c r="Q9" s="116"/>
      <c r="R9" s="29"/>
      <c r="S9" s="26"/>
      <c r="T9" s="26"/>
      <c r="U9" s="26"/>
      <c r="V9" s="50">
        <f>+P9+R9+U9</f>
        <v>0</v>
      </c>
      <c r="W9" s="35"/>
      <c r="X9" s="39">
        <f>+V9+N9+L9</f>
        <v>0</v>
      </c>
      <c r="Y9" s="25"/>
      <c r="Z9" s="4"/>
      <c r="AA9" s="4"/>
      <c r="AB9" s="4"/>
      <c r="AC9" s="4"/>
    </row>
    <row r="10" spans="1:29" ht="12.75">
      <c r="A10" s="41"/>
      <c r="B10" s="42"/>
      <c r="C10" s="43"/>
      <c r="D10" s="12"/>
      <c r="E10" s="13"/>
      <c r="F10" s="17"/>
      <c r="G10" s="5"/>
      <c r="H10" s="18"/>
      <c r="I10" s="17"/>
      <c r="J10" s="5"/>
      <c r="K10" s="5"/>
      <c r="L10" s="47"/>
      <c r="M10" s="5"/>
      <c r="N10" s="126"/>
      <c r="O10" s="5"/>
      <c r="P10" s="31"/>
      <c r="Q10" s="116"/>
      <c r="R10" s="26"/>
      <c r="S10" s="26"/>
      <c r="T10" s="26"/>
      <c r="U10" s="26"/>
      <c r="V10" s="51"/>
      <c r="W10" s="35"/>
      <c r="X10" s="40"/>
      <c r="Y10" s="37"/>
      <c r="Z10" s="4"/>
      <c r="AA10" s="4"/>
      <c r="AB10" s="4"/>
      <c r="AC10" s="4"/>
    </row>
    <row r="11" spans="1:29" ht="13.5" thickBot="1">
      <c r="A11" s="275"/>
      <c r="B11" s="276"/>
      <c r="C11" s="277"/>
      <c r="D11" s="323" t="s">
        <v>9</v>
      </c>
      <c r="E11" s="324">
        <f>SUM(E6:E9)-MAX(E6:E9)</f>
        <v>300</v>
      </c>
      <c r="F11" s="323"/>
      <c r="G11" s="325" t="s">
        <v>9</v>
      </c>
      <c r="H11" s="324">
        <f>SUM(G6:G9)-MAX(G6:G9)</f>
        <v>0</v>
      </c>
      <c r="I11" s="323"/>
      <c r="J11" s="325" t="s">
        <v>9</v>
      </c>
      <c r="K11" s="325">
        <f>SUM(J6:J9)-MAX(J6:J9)</f>
        <v>0</v>
      </c>
      <c r="L11" s="326">
        <f>+K11+H11+E11</f>
        <v>300</v>
      </c>
      <c r="M11" s="327"/>
      <c r="N11" s="328">
        <f>SUM(N6:N10)-MAX(N6:N10)</f>
        <v>0</v>
      </c>
      <c r="O11" s="327"/>
      <c r="P11" s="329">
        <f>SUM(P6:P9)</f>
        <v>0</v>
      </c>
      <c r="Q11" s="330">
        <v>0</v>
      </c>
      <c r="R11" s="330">
        <f>SUM(R6:R9)</f>
        <v>0</v>
      </c>
      <c r="S11" s="330">
        <v>0</v>
      </c>
      <c r="T11" s="330">
        <v>0</v>
      </c>
      <c r="U11" s="331"/>
      <c r="V11" s="330">
        <f>SUM(P11:U11)</f>
        <v>0</v>
      </c>
      <c r="W11" s="332"/>
      <c r="X11" s="333">
        <f>+V11+N11+L11</f>
        <v>300</v>
      </c>
      <c r="Y11" s="334"/>
      <c r="Z11" s="5" t="str">
        <f>+B4</f>
        <v>Rising Stars</v>
      </c>
      <c r="AA11" s="4"/>
      <c r="AB11" s="4"/>
      <c r="AC11" s="4"/>
    </row>
    <row r="12" spans="6:29" ht="13.5" thickTop="1"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6:29" ht="13.5" thickBot="1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6" ht="13.5" customHeight="1" thickTop="1">
      <c r="A14" s="8" t="s">
        <v>0</v>
      </c>
      <c r="B14" s="16"/>
      <c r="C14" s="9"/>
      <c r="D14" s="267" t="s">
        <v>18</v>
      </c>
      <c r="E14" s="273"/>
      <c r="F14" s="267" t="s">
        <v>17</v>
      </c>
      <c r="G14" s="268"/>
      <c r="H14" s="273"/>
      <c r="I14" s="267" t="s">
        <v>16</v>
      </c>
      <c r="J14" s="268"/>
      <c r="K14" s="268"/>
      <c r="L14" s="44"/>
      <c r="M14" s="3"/>
      <c r="N14" s="269" t="s">
        <v>2</v>
      </c>
      <c r="O14" s="3"/>
      <c r="P14" s="265" t="s">
        <v>20</v>
      </c>
      <c r="Q14" s="266"/>
      <c r="R14" s="266"/>
      <c r="S14" s="266"/>
      <c r="T14" s="266"/>
      <c r="U14" s="266"/>
      <c r="V14" s="266"/>
      <c r="W14" s="266"/>
      <c r="X14" s="23"/>
      <c r="Y14" s="271" t="s">
        <v>8</v>
      </c>
      <c r="Z14" s="4"/>
    </row>
    <row r="15" spans="1:26" ht="51" customHeight="1">
      <c r="A15" s="6" t="s">
        <v>10</v>
      </c>
      <c r="B15" s="6" t="s">
        <v>26</v>
      </c>
      <c r="C15" s="7" t="s">
        <v>11</v>
      </c>
      <c r="D15" s="10" t="s">
        <v>112</v>
      </c>
      <c r="E15" s="11" t="s">
        <v>113</v>
      </c>
      <c r="F15" s="10" t="s">
        <v>127</v>
      </c>
      <c r="G15" s="6" t="s">
        <v>13</v>
      </c>
      <c r="H15" s="11" t="s">
        <v>111</v>
      </c>
      <c r="I15" s="10" t="s">
        <v>127</v>
      </c>
      <c r="J15" s="6" t="s">
        <v>13</v>
      </c>
      <c r="K15" s="22" t="s">
        <v>12</v>
      </c>
      <c r="L15" s="45" t="s">
        <v>1</v>
      </c>
      <c r="M15" s="3"/>
      <c r="N15" s="270"/>
      <c r="O15" s="3"/>
      <c r="P15" s="10" t="s">
        <v>15</v>
      </c>
      <c r="Q15" s="6" t="s">
        <v>14</v>
      </c>
      <c r="R15" s="6" t="s">
        <v>19</v>
      </c>
      <c r="S15" s="6" t="s">
        <v>3</v>
      </c>
      <c r="T15" s="6" t="s">
        <v>4</v>
      </c>
      <c r="U15" s="6" t="s">
        <v>5</v>
      </c>
      <c r="V15" s="49" t="s">
        <v>6</v>
      </c>
      <c r="W15" s="22" t="s">
        <v>7</v>
      </c>
      <c r="X15" s="24" t="s">
        <v>21</v>
      </c>
      <c r="Y15" s="272"/>
      <c r="Z15" s="4"/>
    </row>
    <row r="16" spans="1:26" ht="12.75">
      <c r="A16" s="41"/>
      <c r="B16" s="42"/>
      <c r="C16" s="43"/>
      <c r="D16" s="27"/>
      <c r="E16" s="125">
        <f>100-D16</f>
        <v>100</v>
      </c>
      <c r="F16" s="26"/>
      <c r="G16" s="26">
        <f>IF(F16="E",H$3,F16)</f>
        <v>0</v>
      </c>
      <c r="H16" s="123"/>
      <c r="I16" s="28"/>
      <c r="J16" s="26">
        <f>IF(I16="E",K$3,I16)</f>
        <v>0</v>
      </c>
      <c r="K16" s="124"/>
      <c r="L16" s="46">
        <f>+J16+G16+D16</f>
        <v>0</v>
      </c>
      <c r="M16" s="5"/>
      <c r="N16" s="126"/>
      <c r="O16" s="5"/>
      <c r="P16" s="31"/>
      <c r="Q16" s="116"/>
      <c r="R16" s="29"/>
      <c r="S16" s="26"/>
      <c r="T16" s="26"/>
      <c r="U16" s="26"/>
      <c r="V16" s="50">
        <f>+P16+R16+U16</f>
        <v>0</v>
      </c>
      <c r="W16" s="35"/>
      <c r="X16" s="39">
        <f>+V16+N16+L16</f>
        <v>0</v>
      </c>
      <c r="Y16" s="25"/>
      <c r="Z16" s="4"/>
    </row>
    <row r="17" spans="1:26" ht="12.75">
      <c r="A17" s="41"/>
      <c r="B17" s="42"/>
      <c r="C17" s="43"/>
      <c r="D17" s="27"/>
      <c r="E17" s="125">
        <f>100-D17</f>
        <v>100</v>
      </c>
      <c r="F17" s="26"/>
      <c r="G17" s="26">
        <f>IF(F17="E",H$3,F17)</f>
        <v>0</v>
      </c>
      <c r="H17" s="123"/>
      <c r="I17" s="28"/>
      <c r="J17" s="26">
        <f>IF(I17="E",K$3,I17)</f>
        <v>0</v>
      </c>
      <c r="K17" s="124"/>
      <c r="L17" s="46">
        <f>+J17+G17+D17</f>
        <v>0</v>
      </c>
      <c r="M17" s="5"/>
      <c r="N17" s="126"/>
      <c r="O17" s="5"/>
      <c r="P17" s="30"/>
      <c r="Q17" s="116"/>
      <c r="R17" s="29"/>
      <c r="S17" s="26"/>
      <c r="T17" s="26"/>
      <c r="U17" s="26"/>
      <c r="V17" s="50">
        <f>+P17+R17+U17</f>
        <v>0</v>
      </c>
      <c r="W17" s="35"/>
      <c r="X17" s="39">
        <f>+V17+N17+L17</f>
        <v>0</v>
      </c>
      <c r="Y17" s="25"/>
      <c r="Z17" s="4"/>
    </row>
    <row r="18" spans="1:26" ht="12.75">
      <c r="A18" s="41"/>
      <c r="B18" s="42"/>
      <c r="C18" s="43"/>
      <c r="D18" s="27"/>
      <c r="E18" s="125">
        <f>100-D18</f>
        <v>100</v>
      </c>
      <c r="F18" s="26"/>
      <c r="G18" s="26">
        <f>IF(F18="E",H$3,F18)</f>
        <v>0</v>
      </c>
      <c r="H18" s="123"/>
      <c r="I18" s="28"/>
      <c r="J18" s="26">
        <f>IF(I18="E",K$3,I18)</f>
        <v>0</v>
      </c>
      <c r="K18" s="124"/>
      <c r="L18" s="46">
        <f>+J18+G18+D18</f>
        <v>0</v>
      </c>
      <c r="M18" s="5"/>
      <c r="N18" s="126"/>
      <c r="O18" s="5"/>
      <c r="P18" s="31"/>
      <c r="Q18" s="116"/>
      <c r="R18" s="29"/>
      <c r="S18" s="26"/>
      <c r="T18" s="26"/>
      <c r="U18" s="26"/>
      <c r="V18" s="50">
        <f>+P18+R18+U18</f>
        <v>0</v>
      </c>
      <c r="W18" s="35"/>
      <c r="X18" s="39">
        <f>+V18+N18+L18</f>
        <v>0</v>
      </c>
      <c r="Y18" s="25"/>
      <c r="Z18" s="4"/>
    </row>
    <row r="19" spans="1:26" ht="12.75">
      <c r="A19" s="41"/>
      <c r="B19" s="42"/>
      <c r="C19" s="43"/>
      <c r="D19" s="27"/>
      <c r="E19" s="125">
        <f>100-D19</f>
        <v>100</v>
      </c>
      <c r="F19" s="26"/>
      <c r="G19" s="26">
        <f>IF(F19="E",H$3,F19)</f>
        <v>0</v>
      </c>
      <c r="H19" s="123"/>
      <c r="I19" s="28"/>
      <c r="J19" s="26">
        <f>IF(I19="E",K$3,I19)</f>
        <v>0</v>
      </c>
      <c r="K19" s="124"/>
      <c r="L19" s="46">
        <f>+J19+G19+D19</f>
        <v>0</v>
      </c>
      <c r="M19" s="5"/>
      <c r="N19" s="126"/>
      <c r="O19" s="5"/>
      <c r="P19" s="31"/>
      <c r="Q19" s="116"/>
      <c r="R19" s="29"/>
      <c r="S19" s="26"/>
      <c r="T19" s="26"/>
      <c r="U19" s="26"/>
      <c r="V19" s="50">
        <f>+P19+R19+U19</f>
        <v>0</v>
      </c>
      <c r="W19" s="35"/>
      <c r="X19" s="39">
        <f>+V19+N19+L19</f>
        <v>0</v>
      </c>
      <c r="Y19" s="25"/>
      <c r="Z19" s="4"/>
    </row>
    <row r="20" spans="1:26" ht="12.75">
      <c r="A20" s="41"/>
      <c r="B20" s="42"/>
      <c r="C20" s="43"/>
      <c r="D20" s="12"/>
      <c r="E20" s="13"/>
      <c r="F20" s="17"/>
      <c r="G20" s="5"/>
      <c r="H20" s="18"/>
      <c r="I20" s="17"/>
      <c r="J20" s="5"/>
      <c r="K20" s="5"/>
      <c r="L20" s="47"/>
      <c r="M20" s="5"/>
      <c r="N20" s="126"/>
      <c r="O20" s="5"/>
      <c r="P20" s="31"/>
      <c r="Q20" s="116"/>
      <c r="R20" s="26"/>
      <c r="S20" s="26"/>
      <c r="T20" s="26"/>
      <c r="U20" s="26"/>
      <c r="V20" s="51"/>
      <c r="W20" s="35"/>
      <c r="X20" s="40"/>
      <c r="Y20" s="37"/>
      <c r="Z20" s="4"/>
    </row>
    <row r="21" spans="1:26" ht="13.5" thickBot="1">
      <c r="A21" s="275"/>
      <c r="B21" s="276"/>
      <c r="C21" s="277"/>
      <c r="D21" s="14" t="s">
        <v>9</v>
      </c>
      <c r="E21" s="15">
        <f>SUM(E16:E19)-MAX(E16:E19)</f>
        <v>300</v>
      </c>
      <c r="F21" s="19"/>
      <c r="G21" s="20" t="s">
        <v>9</v>
      </c>
      <c r="H21" s="21">
        <f>SUM(G16:G19)-MAX(G16:G19)</f>
        <v>0</v>
      </c>
      <c r="I21" s="19"/>
      <c r="J21" s="20" t="s">
        <v>9</v>
      </c>
      <c r="K21" s="20">
        <f>SUM(J16:J19)-MAX(J16:J19)</f>
        <v>0</v>
      </c>
      <c r="L21" s="48">
        <f>+K21+H21+E21</f>
        <v>300</v>
      </c>
      <c r="M21" s="5"/>
      <c r="N21" s="127">
        <f>SUM(N16:N20)-MAX(N16:N20)</f>
        <v>0</v>
      </c>
      <c r="O21" s="5"/>
      <c r="P21" s="32">
        <f>SUM(P16:P19)</f>
        <v>0</v>
      </c>
      <c r="Q21" s="33">
        <v>0</v>
      </c>
      <c r="R21" s="33">
        <f>SUM(R16:R19)</f>
        <v>0</v>
      </c>
      <c r="S21" s="33">
        <v>0</v>
      </c>
      <c r="T21" s="33">
        <v>0</v>
      </c>
      <c r="U21" s="34"/>
      <c r="V21" s="52">
        <f>SUM(P21:U21)</f>
        <v>0</v>
      </c>
      <c r="W21" s="36">
        <v>1</v>
      </c>
      <c r="X21" s="53">
        <f>+V21+N21+L21</f>
        <v>300</v>
      </c>
      <c r="Y21" s="38"/>
      <c r="Z21" s="5">
        <f>+C14</f>
        <v>0</v>
      </c>
    </row>
    <row r="22" ht="13.5" thickTop="1"/>
    <row r="24" spans="1:2" ht="13.5" customHeight="1">
      <c r="A24"/>
      <c r="B24"/>
    </row>
    <row r="25" spans="1:2" ht="51" customHeight="1">
      <c r="A25"/>
      <c r="B25"/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3.5" customHeight="1">
      <c r="A34"/>
      <c r="B34"/>
    </row>
    <row r="35" spans="1:2" ht="51" customHeight="1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spans="1:2" ht="13.5" customHeight="1">
      <c r="A44"/>
      <c r="B44"/>
    </row>
    <row r="45" spans="1:2" ht="51" customHeight="1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3.5" customHeight="1">
      <c r="A54"/>
      <c r="B54"/>
    </row>
    <row r="55" spans="1:2" ht="51" customHeight="1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3.5" customHeight="1">
      <c r="A64"/>
      <c r="B64"/>
    </row>
    <row r="65" spans="1:2" ht="51" customHeight="1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3.5" customHeight="1">
      <c r="A74"/>
      <c r="B74"/>
    </row>
    <row r="75" spans="1:2" ht="51" customHeight="1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3.5" customHeight="1">
      <c r="A84"/>
      <c r="B84"/>
    </row>
    <row r="85" spans="1:2" ht="51" customHeight="1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3.5" customHeight="1">
      <c r="A94"/>
      <c r="B94"/>
    </row>
    <row r="95" spans="1:2" ht="51" customHeight="1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3.5" customHeight="1">
      <c r="A104"/>
      <c r="B104"/>
    </row>
    <row r="105" spans="1:2" ht="51" customHeight="1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3.5" customHeight="1">
      <c r="A114"/>
      <c r="B114"/>
    </row>
    <row r="115" spans="1:2" ht="51" customHeight="1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</sheetData>
  <mergeCells count="17">
    <mergeCell ref="D1:J1"/>
    <mergeCell ref="J2:L2"/>
    <mergeCell ref="D3:E3"/>
    <mergeCell ref="D4:E4"/>
    <mergeCell ref="F4:H4"/>
    <mergeCell ref="I4:K4"/>
    <mergeCell ref="N4:N5"/>
    <mergeCell ref="P4:W4"/>
    <mergeCell ref="Y4:Y5"/>
    <mergeCell ref="A11:C11"/>
    <mergeCell ref="P14:W14"/>
    <mergeCell ref="Y14:Y15"/>
    <mergeCell ref="A21:C21"/>
    <mergeCell ref="D14:E14"/>
    <mergeCell ref="F14:H14"/>
    <mergeCell ref="I14:K14"/>
    <mergeCell ref="N14:N15"/>
  </mergeCells>
  <conditionalFormatting sqref="C9 C19">
    <cfRule type="cellIs" priority="1" dxfId="0" operator="equal" stopIfTrue="1">
      <formula>"GHOST"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3"/>
  <sheetViews>
    <sheetView tabSelected="1" workbookViewId="0" topLeftCell="A1">
      <pane ySplit="3" topLeftCell="BM4" activePane="bottomLeft" state="frozen"/>
      <selection pane="topLeft" activeCell="A1" sqref="A1"/>
      <selection pane="bottomLeft" activeCell="B38" sqref="B38"/>
    </sheetView>
  </sheetViews>
  <sheetFormatPr defaultColWidth="9.140625" defaultRowHeight="12.75"/>
  <cols>
    <col min="1" max="1" width="5.421875" style="0" bestFit="1" customWidth="1"/>
    <col min="2" max="2" width="23.28125" style="0" customWidth="1"/>
    <col min="3" max="3" width="9.00390625" style="0" bestFit="1" customWidth="1"/>
    <col min="4" max="4" width="5.8515625" style="0" bestFit="1" customWidth="1"/>
    <col min="5" max="5" width="20.421875" style="0" bestFit="1" customWidth="1"/>
    <col min="6" max="6" width="7.57421875" style="1" bestFit="1" customWidth="1"/>
    <col min="7" max="7" width="40.8515625" style="0" bestFit="1" customWidth="1"/>
    <col min="8" max="8" width="15.140625" style="1" customWidth="1"/>
  </cols>
  <sheetData>
    <row r="1" spans="1:11" ht="20.25" customHeight="1">
      <c r="A1" s="345" t="s">
        <v>120</v>
      </c>
      <c r="B1" s="346"/>
      <c r="C1" s="346"/>
      <c r="D1" s="346"/>
      <c r="E1" s="346"/>
      <c r="F1" s="346"/>
      <c r="G1" s="346"/>
      <c r="H1" s="346"/>
      <c r="I1" s="55" t="s">
        <v>36</v>
      </c>
      <c r="J1" s="55"/>
      <c r="K1" s="55"/>
    </row>
    <row r="2" spans="1:11" ht="20.25" customHeight="1">
      <c r="A2" s="347"/>
      <c r="B2" s="348"/>
      <c r="C2" s="348"/>
      <c r="D2" s="348"/>
      <c r="E2" s="348"/>
      <c r="F2" s="348"/>
      <c r="G2" s="348"/>
      <c r="H2" s="348"/>
      <c r="I2" s="55" t="s">
        <v>35</v>
      </c>
      <c r="J2" s="55"/>
      <c r="K2" s="55"/>
    </row>
    <row r="3" spans="1:11" ht="26.25">
      <c r="A3" s="113" t="s">
        <v>109</v>
      </c>
      <c r="B3" s="63" t="s">
        <v>41</v>
      </c>
      <c r="C3" s="63" t="s">
        <v>22</v>
      </c>
      <c r="D3" s="64" t="s">
        <v>28</v>
      </c>
      <c r="E3" s="63" t="s">
        <v>23</v>
      </c>
      <c r="F3" s="65" t="s">
        <v>24</v>
      </c>
      <c r="G3" s="63" t="s">
        <v>25</v>
      </c>
      <c r="H3" s="64" t="s">
        <v>107</v>
      </c>
      <c r="I3" s="55" t="s">
        <v>37</v>
      </c>
      <c r="J3" s="54"/>
      <c r="K3" s="54"/>
    </row>
    <row r="4" ht="13.5" thickBot="1"/>
    <row r="5" spans="1:8" ht="13.5" thickBot="1">
      <c r="A5" s="129">
        <v>1</v>
      </c>
      <c r="B5" s="419"/>
      <c r="C5" s="298">
        <v>1</v>
      </c>
      <c r="D5" s="131"/>
      <c r="E5" s="299"/>
      <c r="F5" s="300"/>
      <c r="G5" s="296"/>
      <c r="H5"/>
    </row>
    <row r="6" spans="2:8" ht="12.75">
      <c r="B6" s="418"/>
      <c r="C6" s="301">
        <v>2</v>
      </c>
      <c r="D6" s="60"/>
      <c r="E6" s="234"/>
      <c r="F6" s="302"/>
      <c r="G6" s="297"/>
      <c r="H6"/>
    </row>
    <row r="7" spans="2:8" ht="12.75">
      <c r="B7" s="295"/>
      <c r="C7" s="301">
        <v>3</v>
      </c>
      <c r="D7" s="60"/>
      <c r="E7" s="234"/>
      <c r="F7" s="302"/>
      <c r="G7" s="297"/>
      <c r="H7"/>
    </row>
    <row r="8" spans="2:8" ht="13.5" thickBot="1">
      <c r="B8" s="295"/>
      <c r="C8" s="301">
        <v>4</v>
      </c>
      <c r="D8" s="60"/>
      <c r="E8" s="234"/>
      <c r="F8" s="302"/>
      <c r="G8" s="297"/>
      <c r="H8"/>
    </row>
    <row r="9" spans="2:8" ht="12.75">
      <c r="B9" s="295"/>
      <c r="C9" s="301">
        <v>5</v>
      </c>
      <c r="D9" s="60"/>
      <c r="E9" s="234"/>
      <c r="F9" s="302"/>
      <c r="G9" s="26" t="s">
        <v>39</v>
      </c>
      <c r="H9" s="193"/>
    </row>
    <row r="10" spans="2:8" ht="13.5" thickBot="1">
      <c r="B10" s="122"/>
      <c r="C10" s="122"/>
      <c r="D10" s="132"/>
      <c r="E10" s="303"/>
      <c r="F10" s="304"/>
      <c r="G10" s="133" t="s">
        <v>40</v>
      </c>
      <c r="H10" s="196"/>
    </row>
    <row r="11" spans="2:8" ht="12.75">
      <c r="B11" s="341" t="s">
        <v>114</v>
      </c>
      <c r="C11" s="342"/>
      <c r="D11" s="141"/>
      <c r="E11" s="141"/>
      <c r="F11" s="141"/>
      <c r="G11" s="4"/>
      <c r="H11" s="195"/>
    </row>
    <row r="12" spans="2:8" ht="12.75">
      <c r="B12" s="343" t="s">
        <v>115</v>
      </c>
      <c r="C12" s="344"/>
      <c r="D12" s="139"/>
      <c r="E12" s="139"/>
      <c r="F12" s="139"/>
      <c r="G12" s="4"/>
      <c r="H12" s="195"/>
    </row>
    <row r="13" spans="2:8" ht="13.5" customHeight="1" thickBot="1">
      <c r="B13" s="339" t="s">
        <v>116</v>
      </c>
      <c r="C13" s="340"/>
      <c r="D13" s="336"/>
      <c r="E13" s="337" t="s">
        <v>123</v>
      </c>
      <c r="F13" s="338"/>
      <c r="G13" s="132"/>
      <c r="H13" s="196"/>
    </row>
    <row r="14" ht="13.5" customHeight="1" thickBot="1"/>
    <row r="15" spans="1:8" ht="13.5" thickBot="1">
      <c r="A15" s="59">
        <v>2</v>
      </c>
      <c r="B15" s="419"/>
      <c r="C15" s="298">
        <v>6</v>
      </c>
      <c r="D15" s="131"/>
      <c r="E15" s="299"/>
      <c r="F15" s="300"/>
      <c r="G15" s="192"/>
      <c r="H15"/>
    </row>
    <row r="16" spans="2:8" ht="12.75">
      <c r="B16" s="119"/>
      <c r="C16" s="301">
        <v>7</v>
      </c>
      <c r="D16" s="60"/>
      <c r="E16" s="234"/>
      <c r="F16" s="302"/>
      <c r="G16" s="143"/>
      <c r="H16"/>
    </row>
    <row r="17" spans="2:8" ht="12.75">
      <c r="B17" s="119"/>
      <c r="C17" s="301">
        <v>8</v>
      </c>
      <c r="D17" s="60"/>
      <c r="E17" s="234"/>
      <c r="F17" s="302"/>
      <c r="G17" s="143"/>
      <c r="H17"/>
    </row>
    <row r="18" spans="2:8" ht="12.75">
      <c r="B18" s="119"/>
      <c r="C18" s="301">
        <v>9</v>
      </c>
      <c r="D18" s="60"/>
      <c r="E18" s="234"/>
      <c r="F18" s="302"/>
      <c r="G18" s="143"/>
      <c r="H18"/>
    </row>
    <row r="19" spans="2:8" ht="12.75">
      <c r="B19" s="119"/>
      <c r="C19" s="301">
        <v>10</v>
      </c>
      <c r="D19" s="60"/>
      <c r="E19" s="234"/>
      <c r="F19" s="302"/>
      <c r="G19" s="26" t="s">
        <v>39</v>
      </c>
      <c r="H19"/>
    </row>
    <row r="20" spans="2:8" ht="13.5" thickBot="1">
      <c r="B20" s="122"/>
      <c r="C20" s="122"/>
      <c r="D20" s="132"/>
      <c r="E20" s="303"/>
      <c r="F20" s="304"/>
      <c r="G20" s="133" t="s">
        <v>40</v>
      </c>
      <c r="H20" s="196"/>
    </row>
    <row r="21" spans="2:8" ht="12.75">
      <c r="B21" s="341" t="s">
        <v>114</v>
      </c>
      <c r="C21" s="342"/>
      <c r="D21" s="141"/>
      <c r="E21" s="141"/>
      <c r="F21" s="141"/>
      <c r="G21" s="4"/>
      <c r="H21" s="195"/>
    </row>
    <row r="22" spans="2:8" ht="12.75">
      <c r="B22" s="343" t="s">
        <v>115</v>
      </c>
      <c r="C22" s="344"/>
      <c r="D22" s="139"/>
      <c r="E22" s="139"/>
      <c r="F22" s="139"/>
      <c r="G22" s="4"/>
      <c r="H22" s="195"/>
    </row>
    <row r="23" spans="2:8" ht="13.5" customHeight="1" thickBot="1">
      <c r="B23" s="339" t="s">
        <v>116</v>
      </c>
      <c r="C23" s="340"/>
      <c r="D23" s="336"/>
      <c r="E23" s="337"/>
      <c r="F23" s="338"/>
      <c r="G23" s="132"/>
      <c r="H23" s="196"/>
    </row>
    <row r="24" ht="13.5" thickBot="1"/>
    <row r="25" spans="1:8" ht="13.5" thickBot="1">
      <c r="A25" s="59">
        <v>3</v>
      </c>
      <c r="B25" s="419"/>
      <c r="C25" s="298">
        <v>11</v>
      </c>
      <c r="D25" s="131"/>
      <c r="E25" s="299"/>
      <c r="F25" s="300"/>
      <c r="G25" s="192"/>
      <c r="H25"/>
    </row>
    <row r="26" spans="2:8" ht="12.75">
      <c r="B26" s="119"/>
      <c r="C26" s="301">
        <v>12</v>
      </c>
      <c r="D26" s="60"/>
      <c r="E26" s="234"/>
      <c r="F26" s="302"/>
      <c r="G26" s="143"/>
      <c r="H26"/>
    </row>
    <row r="27" spans="2:8" ht="12.75">
      <c r="B27" s="119"/>
      <c r="C27" s="301">
        <v>13</v>
      </c>
      <c r="D27" s="60"/>
      <c r="E27" s="234"/>
      <c r="F27" s="302"/>
      <c r="G27" s="143"/>
      <c r="H27"/>
    </row>
    <row r="28" spans="2:8" ht="12.75">
      <c r="B28" s="119"/>
      <c r="C28" s="301">
        <v>14</v>
      </c>
      <c r="D28" s="60"/>
      <c r="E28" s="234"/>
      <c r="F28" s="302"/>
      <c r="G28" s="143"/>
      <c r="H28"/>
    </row>
    <row r="29" spans="2:8" ht="12.75">
      <c r="B29" s="119"/>
      <c r="C29" s="301">
        <v>15</v>
      </c>
      <c r="D29" s="60"/>
      <c r="E29" s="234"/>
      <c r="F29" s="302"/>
      <c r="G29" s="26" t="s">
        <v>39</v>
      </c>
      <c r="H29" s="195"/>
    </row>
    <row r="30" spans="2:8" ht="13.5" thickBot="1">
      <c r="B30" s="122"/>
      <c r="C30" s="122"/>
      <c r="D30" s="132"/>
      <c r="E30" s="303"/>
      <c r="F30" s="304"/>
      <c r="G30" s="133" t="s">
        <v>40</v>
      </c>
      <c r="H30" s="196"/>
    </row>
    <row r="31" spans="2:8" ht="12.75">
      <c r="B31" s="341" t="s">
        <v>114</v>
      </c>
      <c r="C31" s="342"/>
      <c r="D31" s="141"/>
      <c r="E31" s="141"/>
      <c r="F31" s="141"/>
      <c r="G31" s="4"/>
      <c r="H31" s="195"/>
    </row>
    <row r="32" spans="2:8" ht="12.75">
      <c r="B32" s="343" t="s">
        <v>115</v>
      </c>
      <c r="C32" s="344"/>
      <c r="D32" s="139"/>
      <c r="E32" s="139"/>
      <c r="F32" s="139"/>
      <c r="G32" s="4"/>
      <c r="H32" s="195"/>
    </row>
    <row r="33" spans="2:8" ht="13.5" customHeight="1" thickBot="1">
      <c r="B33" s="339" t="s">
        <v>116</v>
      </c>
      <c r="C33" s="340"/>
      <c r="D33" s="336"/>
      <c r="E33" s="337" t="s">
        <v>124</v>
      </c>
      <c r="F33" s="338"/>
      <c r="G33" s="132"/>
      <c r="H33" s="196"/>
    </row>
    <row r="34" ht="13.5" thickBot="1"/>
    <row r="35" spans="1:8" ht="13.5" thickBot="1">
      <c r="A35" s="59">
        <v>4</v>
      </c>
      <c r="B35" s="419"/>
      <c r="C35" s="298">
        <v>16</v>
      </c>
      <c r="D35" s="131"/>
      <c r="E35" s="299"/>
      <c r="F35" s="300"/>
      <c r="G35" s="192"/>
      <c r="H35"/>
    </row>
    <row r="36" spans="2:8" ht="12.75">
      <c r="B36" s="119"/>
      <c r="C36" s="301">
        <v>17</v>
      </c>
      <c r="D36" s="60"/>
      <c r="E36" s="234"/>
      <c r="F36" s="302"/>
      <c r="G36" s="143"/>
      <c r="H36"/>
    </row>
    <row r="37" spans="2:8" ht="12.75">
      <c r="B37" s="119"/>
      <c r="C37" s="301">
        <v>18</v>
      </c>
      <c r="D37" s="60"/>
      <c r="E37" s="234"/>
      <c r="F37" s="302"/>
      <c r="G37" s="143"/>
      <c r="H37"/>
    </row>
    <row r="38" spans="2:8" ht="12.75">
      <c r="B38" s="198"/>
      <c r="C38" s="301">
        <v>19</v>
      </c>
      <c r="D38" s="60"/>
      <c r="E38" s="234"/>
      <c r="F38" s="302"/>
      <c r="G38" s="200"/>
      <c r="H38"/>
    </row>
    <row r="39" spans="2:8" ht="12.75">
      <c r="B39" s="119"/>
      <c r="C39" s="301">
        <v>20</v>
      </c>
      <c r="D39" s="60"/>
      <c r="E39" s="234"/>
      <c r="F39" s="302"/>
      <c r="G39" s="26" t="s">
        <v>39</v>
      </c>
      <c r="H39" s="195"/>
    </row>
    <row r="40" spans="2:8" ht="13.5" thickBot="1">
      <c r="B40" s="122"/>
      <c r="C40" s="122"/>
      <c r="D40" s="132"/>
      <c r="E40" s="303"/>
      <c r="F40" s="304"/>
      <c r="G40" s="133" t="s">
        <v>40</v>
      </c>
      <c r="H40" s="196"/>
    </row>
    <row r="41" spans="2:8" ht="12.75">
      <c r="B41" s="341" t="s">
        <v>114</v>
      </c>
      <c r="C41" s="342"/>
      <c r="D41" s="141"/>
      <c r="E41" s="141"/>
      <c r="F41" s="141"/>
      <c r="G41" s="4"/>
      <c r="H41" s="195"/>
    </row>
    <row r="42" spans="2:8" ht="12.75">
      <c r="B42" s="343" t="s">
        <v>115</v>
      </c>
      <c r="C42" s="344"/>
      <c r="D42" s="139"/>
      <c r="E42" s="139"/>
      <c r="F42" s="139"/>
      <c r="G42" s="4"/>
      <c r="H42" s="195"/>
    </row>
    <row r="43" spans="2:8" ht="13.5" customHeight="1" thickBot="1">
      <c r="B43" s="339" t="s">
        <v>116</v>
      </c>
      <c r="C43" s="340"/>
      <c r="D43" s="336"/>
      <c r="E43" s="337" t="s">
        <v>125</v>
      </c>
      <c r="F43" s="338"/>
      <c r="G43" s="132"/>
      <c r="H43" s="196"/>
    </row>
    <row r="44" ht="13.5" thickBot="1"/>
    <row r="45" spans="1:8" ht="13.5" thickBot="1">
      <c r="A45" s="59">
        <v>5</v>
      </c>
      <c r="B45" s="419"/>
      <c r="C45" s="298">
        <v>21</v>
      </c>
      <c r="D45" s="131"/>
      <c r="E45" s="299"/>
      <c r="F45" s="300"/>
      <c r="G45" s="192"/>
      <c r="H45"/>
    </row>
    <row r="46" spans="2:8" ht="12.75">
      <c r="B46" s="197"/>
      <c r="C46" s="301">
        <v>22</v>
      </c>
      <c r="D46" s="60"/>
      <c r="E46" s="234"/>
      <c r="F46" s="302"/>
      <c r="G46" s="143"/>
      <c r="H46"/>
    </row>
    <row r="47" spans="2:8" ht="12.75">
      <c r="B47" s="197"/>
      <c r="C47" s="301">
        <v>23</v>
      </c>
      <c r="D47" s="60"/>
      <c r="E47" s="234"/>
      <c r="F47" s="302"/>
      <c r="G47" s="143"/>
      <c r="H47"/>
    </row>
    <row r="48" spans="2:8" ht="12.75">
      <c r="B48" s="197"/>
      <c r="C48" s="301">
        <v>24</v>
      </c>
      <c r="D48" s="60"/>
      <c r="E48" s="234"/>
      <c r="F48" s="302"/>
      <c r="G48" s="143"/>
      <c r="H48"/>
    </row>
    <row r="49" spans="2:8" ht="12.75">
      <c r="B49" s="119"/>
      <c r="C49" s="301">
        <v>25</v>
      </c>
      <c r="D49" s="60"/>
      <c r="E49" s="234"/>
      <c r="F49" s="302"/>
      <c r="G49" s="26" t="s">
        <v>39</v>
      </c>
      <c r="H49"/>
    </row>
    <row r="50" spans="2:8" ht="13.5" thickBot="1">
      <c r="B50" s="122"/>
      <c r="C50" s="122"/>
      <c r="D50" s="132"/>
      <c r="E50" s="303"/>
      <c r="F50" s="304"/>
      <c r="G50" s="133" t="s">
        <v>40</v>
      </c>
      <c r="H50" s="196"/>
    </row>
    <row r="51" spans="2:8" ht="12.75">
      <c r="B51" s="341" t="s">
        <v>114</v>
      </c>
      <c r="C51" s="342"/>
      <c r="D51" s="141"/>
      <c r="E51" s="141"/>
      <c r="F51" s="141"/>
      <c r="G51" s="4"/>
      <c r="H51" s="195"/>
    </row>
    <row r="52" spans="2:8" ht="12.75">
      <c r="B52" s="343" t="s">
        <v>115</v>
      </c>
      <c r="C52" s="344"/>
      <c r="D52" s="139"/>
      <c r="E52" s="233"/>
      <c r="F52" s="139"/>
      <c r="G52" s="4"/>
      <c r="H52" s="195"/>
    </row>
    <row r="53" spans="2:8" ht="13.5" customHeight="1" thickBot="1">
      <c r="B53" s="339" t="s">
        <v>116</v>
      </c>
      <c r="C53" s="340"/>
      <c r="D53" s="336"/>
      <c r="E53" s="337"/>
      <c r="F53" s="338"/>
      <c r="G53" s="132"/>
      <c r="H53" s="196"/>
    </row>
    <row r="54" ht="13.5" thickBot="1"/>
    <row r="55" spans="1:8" ht="14.25" thickBot="1">
      <c r="A55" s="59">
        <v>6</v>
      </c>
      <c r="B55" s="419"/>
      <c r="C55" s="298">
        <v>26</v>
      </c>
      <c r="D55" s="131"/>
      <c r="E55" s="299"/>
      <c r="F55" s="300"/>
      <c r="G55" s="221"/>
      <c r="H55"/>
    </row>
    <row r="56" spans="2:8" ht="13.5">
      <c r="B56" s="119"/>
      <c r="C56" s="301">
        <v>27</v>
      </c>
      <c r="D56" s="60"/>
      <c r="E56" s="234"/>
      <c r="F56" s="302"/>
      <c r="G56" s="221"/>
      <c r="H56"/>
    </row>
    <row r="57" spans="2:8" ht="13.5">
      <c r="B57" s="119"/>
      <c r="C57" s="301">
        <v>28</v>
      </c>
      <c r="D57" s="60"/>
      <c r="E57" s="234"/>
      <c r="F57" s="302"/>
      <c r="G57" s="221"/>
      <c r="H57"/>
    </row>
    <row r="58" spans="2:8" ht="12.75">
      <c r="B58" s="198"/>
      <c r="C58" s="301">
        <v>29</v>
      </c>
      <c r="D58" s="60"/>
      <c r="E58" s="234"/>
      <c r="F58" s="302"/>
      <c r="G58" s="26"/>
      <c r="H58"/>
    </row>
    <row r="59" spans="2:14" ht="19.5" customHeight="1">
      <c r="B59" s="119"/>
      <c r="C59" s="301">
        <v>61</v>
      </c>
      <c r="D59" s="60"/>
      <c r="E59" s="234"/>
      <c r="F59" s="302"/>
      <c r="G59" s="26" t="s">
        <v>39</v>
      </c>
      <c r="H59"/>
      <c r="J59" s="301">
        <v>29</v>
      </c>
      <c r="K59" s="60" t="s">
        <v>137</v>
      </c>
      <c r="L59" s="234" t="s">
        <v>184</v>
      </c>
      <c r="M59" s="302" t="s">
        <v>122</v>
      </c>
      <c r="N59" s="26" t="s">
        <v>39</v>
      </c>
    </row>
    <row r="60" spans="2:8" ht="13.5" thickBot="1">
      <c r="B60" s="122"/>
      <c r="C60" s="122"/>
      <c r="D60" s="132"/>
      <c r="E60" s="303"/>
      <c r="F60" s="304"/>
      <c r="G60" s="133" t="s">
        <v>40</v>
      </c>
      <c r="H60" s="196"/>
    </row>
    <row r="61" spans="2:8" ht="12.75">
      <c r="B61" s="341" t="s">
        <v>114</v>
      </c>
      <c r="C61" s="342"/>
      <c r="D61" s="141"/>
      <c r="E61" s="141"/>
      <c r="F61" s="141"/>
      <c r="G61" s="4"/>
      <c r="H61" s="195"/>
    </row>
    <row r="62" spans="2:8" ht="12.75">
      <c r="B62" s="343" t="s">
        <v>115</v>
      </c>
      <c r="C62" s="344"/>
      <c r="D62" s="139"/>
      <c r="E62" s="139"/>
      <c r="F62" s="139"/>
      <c r="G62" s="4"/>
      <c r="H62" s="195"/>
    </row>
    <row r="63" spans="2:8" ht="13.5" customHeight="1" thickBot="1">
      <c r="B63" s="339" t="s">
        <v>116</v>
      </c>
      <c r="C63" s="340"/>
      <c r="D63" s="336"/>
      <c r="E63" s="337"/>
      <c r="F63" s="338"/>
      <c r="G63" s="132"/>
      <c r="H63" s="196"/>
    </row>
    <row r="64" ht="13.5" thickBot="1"/>
    <row r="65" spans="1:8" ht="13.5" thickBot="1">
      <c r="A65" s="59">
        <v>7</v>
      </c>
      <c r="B65" s="419"/>
      <c r="C65" s="298">
        <v>31</v>
      </c>
      <c r="D65" s="131"/>
      <c r="E65" s="299"/>
      <c r="F65" s="300"/>
      <c r="H65"/>
    </row>
    <row r="66" spans="2:8" ht="12.75">
      <c r="B66" s="119"/>
      <c r="C66" s="301">
        <v>32</v>
      </c>
      <c r="D66" s="60"/>
      <c r="E66" s="234"/>
      <c r="F66" s="302"/>
      <c r="G66" s="143"/>
      <c r="H66"/>
    </row>
    <row r="67" spans="2:8" ht="12.75">
      <c r="B67" s="119"/>
      <c r="C67" s="301">
        <v>33</v>
      </c>
      <c r="D67" s="60"/>
      <c r="E67" s="234"/>
      <c r="F67" s="302"/>
      <c r="G67" s="143"/>
      <c r="H67"/>
    </row>
    <row r="68" spans="2:8" ht="12.75">
      <c r="B68" s="119"/>
      <c r="C68" s="301">
        <v>34</v>
      </c>
      <c r="D68" s="60"/>
      <c r="E68" s="234"/>
      <c r="F68" s="302"/>
      <c r="G68" s="143"/>
      <c r="H68"/>
    </row>
    <row r="69" spans="2:8" ht="12.75">
      <c r="B69" s="119"/>
      <c r="C69" s="301">
        <v>35</v>
      </c>
      <c r="D69" s="60"/>
      <c r="E69" s="234"/>
      <c r="F69" s="302"/>
      <c r="G69" s="26" t="s">
        <v>39</v>
      </c>
      <c r="H69"/>
    </row>
    <row r="70" spans="2:8" ht="13.5" thickBot="1">
      <c r="B70" s="122"/>
      <c r="C70" s="305">
        <v>62</v>
      </c>
      <c r="D70" s="132"/>
      <c r="E70" s="303"/>
      <c r="F70" s="304"/>
      <c r="G70" s="133" t="s">
        <v>40</v>
      </c>
      <c r="H70"/>
    </row>
    <row r="71" spans="2:8" ht="12.75">
      <c r="B71" s="341" t="s">
        <v>114</v>
      </c>
      <c r="C71" s="342"/>
      <c r="D71" s="141"/>
      <c r="E71" s="141"/>
      <c r="F71" s="141"/>
      <c r="G71" s="4"/>
      <c r="H71" s="195"/>
    </row>
    <row r="72" spans="2:8" ht="12.75">
      <c r="B72" s="343" t="s">
        <v>115</v>
      </c>
      <c r="C72" s="344"/>
      <c r="D72" s="139"/>
      <c r="E72" s="139"/>
      <c r="F72" s="139"/>
      <c r="G72" s="4"/>
      <c r="H72" s="195"/>
    </row>
    <row r="73" spans="2:8" ht="13.5" customHeight="1" thickBot="1">
      <c r="B73" s="339" t="s">
        <v>116</v>
      </c>
      <c r="C73" s="340"/>
      <c r="D73" s="336"/>
      <c r="E73" s="337"/>
      <c r="F73" s="338"/>
      <c r="G73" s="132"/>
      <c r="H73" s="196"/>
    </row>
    <row r="74" ht="13.5" thickBot="1"/>
    <row r="75" spans="1:8" ht="13.5" thickBot="1">
      <c r="A75" s="59">
        <v>8</v>
      </c>
      <c r="B75" s="419"/>
      <c r="C75" s="298">
        <v>36</v>
      </c>
      <c r="D75" s="131"/>
      <c r="E75" s="299"/>
      <c r="F75" s="300"/>
      <c r="G75" s="192"/>
      <c r="H75"/>
    </row>
    <row r="76" spans="2:8" ht="12.75">
      <c r="B76" s="119"/>
      <c r="C76" s="301">
        <v>37</v>
      </c>
      <c r="D76" s="60"/>
      <c r="E76" s="234"/>
      <c r="F76" s="302"/>
      <c r="G76" s="143"/>
      <c r="H76"/>
    </row>
    <row r="77" spans="2:8" ht="12.75">
      <c r="B77" s="119"/>
      <c r="C77" s="301">
        <v>38</v>
      </c>
      <c r="D77" s="60"/>
      <c r="E77" s="234"/>
      <c r="F77" s="302"/>
      <c r="G77" s="143"/>
      <c r="H77"/>
    </row>
    <row r="78" spans="2:8" ht="13.5">
      <c r="B78" s="119"/>
      <c r="C78" s="301"/>
      <c r="D78" s="60"/>
      <c r="E78" s="234"/>
      <c r="F78" s="302"/>
      <c r="G78" s="143"/>
      <c r="H78" s="221"/>
    </row>
    <row r="79" spans="2:8" ht="12.75">
      <c r="B79" s="198"/>
      <c r="C79" s="301">
        <v>40</v>
      </c>
      <c r="D79" s="60"/>
      <c r="E79" s="234"/>
      <c r="F79" s="302"/>
      <c r="G79" s="26" t="s">
        <v>39</v>
      </c>
      <c r="H79" s="195"/>
    </row>
    <row r="80" spans="2:8" ht="13.5" thickBot="1">
      <c r="B80" s="122"/>
      <c r="C80" s="122"/>
      <c r="D80" s="132"/>
      <c r="E80" s="303"/>
      <c r="F80" s="304"/>
      <c r="G80" s="133" t="s">
        <v>40</v>
      </c>
      <c r="H80" s="196"/>
    </row>
    <row r="81" spans="2:8" ht="12.75">
      <c r="B81" s="341" t="s">
        <v>114</v>
      </c>
      <c r="C81" s="342"/>
      <c r="D81" s="141"/>
      <c r="E81" s="141"/>
      <c r="F81" s="141"/>
      <c r="G81" s="4"/>
      <c r="H81" s="195"/>
    </row>
    <row r="82" spans="2:8" ht="12.75">
      <c r="B82" s="343" t="s">
        <v>115</v>
      </c>
      <c r="C82" s="344"/>
      <c r="D82" s="139"/>
      <c r="E82" s="139"/>
      <c r="F82" s="139"/>
      <c r="G82" s="4"/>
      <c r="H82" s="195"/>
    </row>
    <row r="83" spans="2:8" ht="13.5" customHeight="1" thickBot="1">
      <c r="B83" s="339" t="s">
        <v>116</v>
      </c>
      <c r="C83" s="340"/>
      <c r="D83" s="336"/>
      <c r="E83" s="337"/>
      <c r="F83" s="338"/>
      <c r="G83" s="132"/>
      <c r="H83" s="196"/>
    </row>
    <row r="84" ht="13.5" thickBot="1"/>
    <row r="85" spans="1:8" ht="12.75" customHeight="1" thickBot="1">
      <c r="A85" s="59">
        <v>9</v>
      </c>
      <c r="B85" s="419"/>
      <c r="C85" s="298">
        <v>41</v>
      </c>
      <c r="D85" s="131"/>
      <c r="E85" s="299"/>
      <c r="F85" s="300"/>
      <c r="G85" s="192"/>
      <c r="H85"/>
    </row>
    <row r="86" spans="2:8" ht="12.75">
      <c r="B86" s="119"/>
      <c r="C86" s="301">
        <v>42</v>
      </c>
      <c r="D86" s="60"/>
      <c r="E86" s="234"/>
      <c r="F86" s="302"/>
      <c r="G86" s="143"/>
      <c r="H86"/>
    </row>
    <row r="87" spans="2:8" ht="12.75">
      <c r="B87" s="198"/>
      <c r="C87" s="301">
        <v>43</v>
      </c>
      <c r="D87" s="60"/>
      <c r="E87" s="234"/>
      <c r="F87" s="302"/>
      <c r="G87" s="200"/>
      <c r="H87"/>
    </row>
    <row r="88" spans="2:8" ht="12.75">
      <c r="B88" s="119"/>
      <c r="C88" s="301">
        <v>44</v>
      </c>
      <c r="D88" s="60"/>
      <c r="E88" s="234"/>
      <c r="F88" s="302"/>
      <c r="G88" s="143"/>
      <c r="H88"/>
    </row>
    <row r="89" spans="2:8" ht="12.75">
      <c r="B89" s="119"/>
      <c r="C89" s="301">
        <v>45</v>
      </c>
      <c r="D89" s="60"/>
      <c r="E89" s="234"/>
      <c r="F89" s="302"/>
      <c r="G89" s="26" t="s">
        <v>39</v>
      </c>
      <c r="H89"/>
    </row>
    <row r="90" spans="2:8" ht="13.5" thickBot="1">
      <c r="B90" s="122"/>
      <c r="C90" s="122"/>
      <c r="D90" s="132"/>
      <c r="E90" s="303"/>
      <c r="F90" s="304"/>
      <c r="G90" s="133" t="s">
        <v>40</v>
      </c>
      <c r="H90" s="196"/>
    </row>
    <row r="91" spans="2:8" ht="12.75">
      <c r="B91" s="341" t="s">
        <v>114</v>
      </c>
      <c r="C91" s="342"/>
      <c r="D91" s="141"/>
      <c r="E91" s="141"/>
      <c r="F91" s="141"/>
      <c r="G91" s="4"/>
      <c r="H91" s="195"/>
    </row>
    <row r="92" spans="2:8" ht="12.75">
      <c r="B92" s="343" t="s">
        <v>115</v>
      </c>
      <c r="C92" s="344"/>
      <c r="D92" s="139"/>
      <c r="E92" s="139"/>
      <c r="F92" s="139"/>
      <c r="G92" s="4"/>
      <c r="H92" s="195"/>
    </row>
    <row r="93" spans="2:8" ht="13.5" customHeight="1" thickBot="1">
      <c r="B93" s="339" t="s">
        <v>116</v>
      </c>
      <c r="C93" s="340"/>
      <c r="D93" s="336"/>
      <c r="E93" s="337"/>
      <c r="F93" s="338"/>
      <c r="G93" s="132"/>
      <c r="H93" s="196"/>
    </row>
    <row r="94" ht="13.5" thickBot="1"/>
    <row r="95" spans="1:8" ht="13.5" thickBot="1">
      <c r="A95" s="59">
        <v>10</v>
      </c>
      <c r="B95" s="419"/>
      <c r="C95" s="298">
        <v>46</v>
      </c>
      <c r="D95" s="131"/>
      <c r="E95" s="299"/>
      <c r="F95" s="300"/>
      <c r="G95" s="262"/>
      <c r="H95"/>
    </row>
    <row r="96" spans="2:8" ht="12.75">
      <c r="B96" s="119"/>
      <c r="C96" s="301">
        <v>47</v>
      </c>
      <c r="D96" s="60"/>
      <c r="E96" s="234"/>
      <c r="F96" s="302"/>
      <c r="G96" s="143"/>
      <c r="H96"/>
    </row>
    <row r="97" spans="2:8" ht="12.75">
      <c r="B97" s="119"/>
      <c r="C97" s="301">
        <v>48</v>
      </c>
      <c r="D97" s="60"/>
      <c r="E97" s="234"/>
      <c r="F97" s="302"/>
      <c r="G97" s="143"/>
      <c r="H97"/>
    </row>
    <row r="98" spans="2:8" ht="12.75">
      <c r="B98" s="119"/>
      <c r="C98" s="301">
        <v>49</v>
      </c>
      <c r="D98" s="60"/>
      <c r="E98" s="234"/>
      <c r="F98" s="302"/>
      <c r="G98" s="143"/>
      <c r="H98"/>
    </row>
    <row r="99" spans="2:8" ht="12.75">
      <c r="B99" s="119"/>
      <c r="C99" s="301">
        <v>50</v>
      </c>
      <c r="D99" s="60"/>
      <c r="E99" s="234"/>
      <c r="F99" s="302"/>
      <c r="G99" s="26" t="s">
        <v>39</v>
      </c>
      <c r="H99"/>
    </row>
    <row r="100" spans="2:8" ht="13.5" thickBot="1">
      <c r="B100" s="122"/>
      <c r="C100" s="305"/>
      <c r="D100" s="132"/>
      <c r="E100" s="303"/>
      <c r="F100" s="304"/>
      <c r="G100" s="133" t="s">
        <v>40</v>
      </c>
      <c r="H100" s="196"/>
    </row>
    <row r="101" spans="2:8" ht="12.75">
      <c r="B101" s="341" t="s">
        <v>114</v>
      </c>
      <c r="C101" s="342"/>
      <c r="D101" s="141"/>
      <c r="E101" s="141"/>
      <c r="F101" s="141"/>
      <c r="G101" s="4"/>
      <c r="H101" s="195"/>
    </row>
    <row r="102" spans="2:8" ht="12.75">
      <c r="B102" s="343" t="s">
        <v>115</v>
      </c>
      <c r="C102" s="344"/>
      <c r="D102" s="139"/>
      <c r="E102" s="139"/>
      <c r="F102" s="139"/>
      <c r="G102" s="4"/>
      <c r="H102" s="195"/>
    </row>
    <row r="103" spans="2:8" ht="13.5" customHeight="1" thickBot="1">
      <c r="B103" s="339" t="s">
        <v>116</v>
      </c>
      <c r="C103" s="340"/>
      <c r="D103" s="336"/>
      <c r="E103" s="337"/>
      <c r="F103" s="338"/>
      <c r="G103" s="132"/>
      <c r="H103" s="196"/>
    </row>
    <row r="104" ht="13.5" thickBot="1"/>
    <row r="105" spans="1:8" ht="14.25" thickBot="1">
      <c r="A105" s="59">
        <v>11</v>
      </c>
      <c r="B105" s="419"/>
      <c r="C105" s="298">
        <v>51</v>
      </c>
      <c r="D105" s="131"/>
      <c r="F105" s="300"/>
      <c r="H105" s="221"/>
    </row>
    <row r="106" spans="2:8" ht="14.25" thickBot="1">
      <c r="B106" s="119"/>
      <c r="C106" s="301">
        <v>52</v>
      </c>
      <c r="D106" s="60"/>
      <c r="F106" s="302"/>
      <c r="H106" s="221"/>
    </row>
    <row r="107" spans="2:8" ht="13.5">
      <c r="B107" s="191"/>
      <c r="C107" s="301">
        <v>53</v>
      </c>
      <c r="D107" s="60"/>
      <c r="F107" s="302"/>
      <c r="H107" s="221"/>
    </row>
    <row r="108" spans="2:8" ht="13.5">
      <c r="B108" s="119"/>
      <c r="C108" s="301">
        <v>64</v>
      </c>
      <c r="D108" s="60"/>
      <c r="F108" s="302"/>
      <c r="H108" s="221"/>
    </row>
    <row r="109" spans="2:8" ht="12.75">
      <c r="B109" s="119"/>
      <c r="C109" s="301"/>
      <c r="D109" s="60"/>
      <c r="E109" s="286"/>
      <c r="F109" s="302"/>
      <c r="G109" s="26" t="s">
        <v>39</v>
      </c>
      <c r="H109" s="195"/>
    </row>
    <row r="110" spans="2:8" ht="13.5" thickBot="1">
      <c r="B110" s="122"/>
      <c r="C110" s="122"/>
      <c r="D110" s="132"/>
      <c r="E110" s="303"/>
      <c r="F110" s="304"/>
      <c r="G110" s="133" t="s">
        <v>40</v>
      </c>
      <c r="H110" s="196"/>
    </row>
    <row r="111" spans="2:6" ht="12.75">
      <c r="B111" s="341" t="s">
        <v>114</v>
      </c>
      <c r="C111" s="342"/>
      <c r="D111" s="349"/>
      <c r="E111" s="350"/>
      <c r="F111" s="351"/>
    </row>
    <row r="112" spans="2:6" ht="12.75">
      <c r="B112" s="343" t="s">
        <v>115</v>
      </c>
      <c r="C112" s="344"/>
      <c r="D112" s="352"/>
      <c r="E112" s="353"/>
      <c r="F112" s="354"/>
    </row>
    <row r="113" spans="2:6" ht="13.5" customHeight="1" thickBot="1">
      <c r="B113" s="339" t="s">
        <v>116</v>
      </c>
      <c r="C113" s="340"/>
      <c r="D113" s="336"/>
      <c r="E113" s="337"/>
      <c r="F113" s="338"/>
    </row>
    <row r="114" ht="13.5" thickBot="1"/>
    <row r="115" spans="1:8" ht="13.5" thickBot="1">
      <c r="A115" s="59">
        <v>12</v>
      </c>
      <c r="B115" s="419"/>
      <c r="C115" s="298">
        <v>56</v>
      </c>
      <c r="D115" s="131"/>
      <c r="E115" s="299"/>
      <c r="F115" s="300"/>
      <c r="G115" s="117"/>
      <c r="H115" s="193"/>
    </row>
    <row r="116" spans="2:8" ht="12.75">
      <c r="B116" s="119"/>
      <c r="C116" s="301">
        <v>57</v>
      </c>
      <c r="D116" s="60"/>
      <c r="E116" s="234"/>
      <c r="F116" s="302"/>
      <c r="G116" s="26"/>
      <c r="H116" s="194"/>
    </row>
    <row r="117" spans="2:8" ht="12.75">
      <c r="B117" s="119"/>
      <c r="C117" s="301">
        <v>58</v>
      </c>
      <c r="D117" s="60"/>
      <c r="E117" s="234"/>
      <c r="F117" s="302"/>
      <c r="G117" s="26"/>
      <c r="H117" s="194"/>
    </row>
    <row r="118" spans="2:8" ht="12.75">
      <c r="B118" s="119"/>
      <c r="C118" s="301">
        <v>59</v>
      </c>
      <c r="D118" s="60"/>
      <c r="E118" s="234"/>
      <c r="F118" s="302"/>
      <c r="G118" s="26"/>
      <c r="H118" s="194"/>
    </row>
    <row r="119" spans="2:8" ht="12.75">
      <c r="B119" s="119"/>
      <c r="C119" s="301">
        <v>60</v>
      </c>
      <c r="D119" s="60"/>
      <c r="E119" s="234"/>
      <c r="F119" s="302"/>
      <c r="G119" s="26" t="s">
        <v>39</v>
      </c>
      <c r="H119" s="195"/>
    </row>
    <row r="120" spans="2:8" ht="13.5" thickBot="1">
      <c r="B120" s="122"/>
      <c r="C120" s="122"/>
      <c r="D120" s="132"/>
      <c r="E120" s="303"/>
      <c r="F120" s="304"/>
      <c r="G120" s="133" t="s">
        <v>40</v>
      </c>
      <c r="H120" s="196"/>
    </row>
    <row r="121" spans="2:6" ht="12.75">
      <c r="B121" s="341" t="s">
        <v>114</v>
      </c>
      <c r="C121" s="342"/>
      <c r="D121" s="349"/>
      <c r="E121" s="350"/>
      <c r="F121" s="351"/>
    </row>
    <row r="122" spans="2:6" ht="12.75">
      <c r="B122" s="343" t="s">
        <v>115</v>
      </c>
      <c r="C122" s="344"/>
      <c r="D122" s="352"/>
      <c r="E122" s="353"/>
      <c r="F122" s="354"/>
    </row>
    <row r="123" spans="2:6" ht="13.5" customHeight="1" thickBot="1">
      <c r="B123" s="339" t="s">
        <v>116</v>
      </c>
      <c r="C123" s="340"/>
      <c r="D123" s="336"/>
      <c r="E123" s="337"/>
      <c r="F123" s="338"/>
    </row>
  </sheetData>
  <mergeCells count="53">
    <mergeCell ref="B122:C122"/>
    <mergeCell ref="D122:F122"/>
    <mergeCell ref="B123:C123"/>
    <mergeCell ref="D123:F123"/>
    <mergeCell ref="B113:C113"/>
    <mergeCell ref="D113:F113"/>
    <mergeCell ref="B121:C121"/>
    <mergeCell ref="D121:F121"/>
    <mergeCell ref="B111:C111"/>
    <mergeCell ref="D111:F111"/>
    <mergeCell ref="B112:C112"/>
    <mergeCell ref="D112:F112"/>
    <mergeCell ref="B101:C101"/>
    <mergeCell ref="B102:C102"/>
    <mergeCell ref="B103:C103"/>
    <mergeCell ref="D103:F103"/>
    <mergeCell ref="B91:C91"/>
    <mergeCell ref="B92:C92"/>
    <mergeCell ref="B93:C93"/>
    <mergeCell ref="D93:F93"/>
    <mergeCell ref="B81:C81"/>
    <mergeCell ref="B82:C82"/>
    <mergeCell ref="B83:C83"/>
    <mergeCell ref="D83:F83"/>
    <mergeCell ref="B71:C71"/>
    <mergeCell ref="B72:C72"/>
    <mergeCell ref="B73:C73"/>
    <mergeCell ref="D73:F73"/>
    <mergeCell ref="B61:C61"/>
    <mergeCell ref="B62:C62"/>
    <mergeCell ref="B63:C63"/>
    <mergeCell ref="D63:F63"/>
    <mergeCell ref="B51:C51"/>
    <mergeCell ref="B52:C52"/>
    <mergeCell ref="B53:C53"/>
    <mergeCell ref="D53:F53"/>
    <mergeCell ref="A1:H2"/>
    <mergeCell ref="B11:C11"/>
    <mergeCell ref="B12:C12"/>
    <mergeCell ref="B31:C31"/>
    <mergeCell ref="B22:C22"/>
    <mergeCell ref="B23:C23"/>
    <mergeCell ref="D13:F13"/>
    <mergeCell ref="D33:F33"/>
    <mergeCell ref="D43:F43"/>
    <mergeCell ref="D23:F23"/>
    <mergeCell ref="B13:C13"/>
    <mergeCell ref="B21:C21"/>
    <mergeCell ref="B32:C32"/>
    <mergeCell ref="B42:C42"/>
    <mergeCell ref="B43:C43"/>
    <mergeCell ref="B33:C33"/>
    <mergeCell ref="B41:C41"/>
  </mergeCells>
  <dataValidations count="2">
    <dataValidation type="textLength" operator="greaterThanOrEqual" allowBlank="1" showInputMessage="1" showErrorMessage="1" sqref="E79">
      <formula1>0</formula1>
    </dataValidation>
    <dataValidation allowBlank="1" showInputMessage="1" showErrorMessage="1" sqref="F79"/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7"/>
  <sheetViews>
    <sheetView workbookViewId="0" topLeftCell="O1">
      <selection activeCell="R4" sqref="R4:Y51"/>
    </sheetView>
  </sheetViews>
  <sheetFormatPr defaultColWidth="8.7109375" defaultRowHeight="12.75"/>
  <cols>
    <col min="1" max="1" width="3.7109375" style="0" bestFit="1" customWidth="1"/>
    <col min="2" max="2" width="28.7109375" style="0" bestFit="1" customWidth="1"/>
    <col min="3" max="3" width="3.28125" style="0" hidden="1" customWidth="1"/>
    <col min="7" max="7" width="3.57421875" style="0" hidden="1" customWidth="1"/>
    <col min="8" max="8" width="15.7109375" style="0" bestFit="1" customWidth="1"/>
    <col min="9" max="9" width="6.7109375" style="0" customWidth="1"/>
    <col min="10" max="10" width="30.7109375" style="0" customWidth="1"/>
    <col min="11" max="11" width="9.00390625" style="0" bestFit="1" customWidth="1"/>
    <col min="12" max="12" width="1.7109375" style="0" bestFit="1" customWidth="1"/>
    <col min="13" max="13" width="17.7109375" style="0" bestFit="1" customWidth="1"/>
    <col min="14" max="14" width="7.7109375" style="0" bestFit="1" customWidth="1"/>
    <col min="15" max="15" width="11.7109375" style="0" bestFit="1" customWidth="1"/>
    <col min="20" max="20" width="25.7109375" style="0" customWidth="1"/>
    <col min="21" max="21" width="27.57421875" style="0" bestFit="1" customWidth="1"/>
    <col min="22" max="22" width="7.7109375" style="0" bestFit="1" customWidth="1"/>
  </cols>
  <sheetData>
    <row r="1" spans="1:22" ht="42">
      <c r="A1" s="278"/>
      <c r="B1" s="279" t="s">
        <v>177</v>
      </c>
      <c r="C1" s="280" t="s">
        <v>178</v>
      </c>
      <c r="D1" s="284" t="s">
        <v>179</v>
      </c>
      <c r="E1" s="279" t="s">
        <v>180</v>
      </c>
      <c r="F1" s="279" t="s">
        <v>59</v>
      </c>
      <c r="G1" s="279"/>
      <c r="H1" s="279" t="s">
        <v>181</v>
      </c>
      <c r="I1" s="279"/>
      <c r="J1" s="215" t="s">
        <v>41</v>
      </c>
      <c r="K1" s="215" t="s">
        <v>22</v>
      </c>
      <c r="L1" s="216"/>
      <c r="M1" s="215" t="s">
        <v>23</v>
      </c>
      <c r="N1" s="217" t="s">
        <v>24</v>
      </c>
      <c r="O1" s="218" t="s">
        <v>107</v>
      </c>
      <c r="Q1" t="s">
        <v>166</v>
      </c>
      <c r="R1" s="1"/>
      <c r="S1" s="1"/>
      <c r="T1" s="355" t="s">
        <v>167</v>
      </c>
      <c r="U1" s="355"/>
      <c r="V1" s="355"/>
    </row>
    <row r="2" spans="1:22" ht="17.25">
      <c r="A2" s="285">
        <v>1</v>
      </c>
      <c r="B2" s="286"/>
      <c r="C2" s="287"/>
      <c r="D2" s="288"/>
      <c r="J2" s="228"/>
      <c r="K2" s="236"/>
      <c r="L2" s="220"/>
      <c r="M2" s="234"/>
      <c r="N2" s="61"/>
      <c r="O2" s="220"/>
      <c r="R2" s="245"/>
      <c r="S2" s="1"/>
      <c r="T2" s="246"/>
      <c r="U2" s="246"/>
      <c r="V2" s="246"/>
    </row>
    <row r="3" spans="1:25" ht="39.75">
      <c r="A3" s="285"/>
      <c r="C3" s="287"/>
      <c r="D3" s="288"/>
      <c r="J3" s="219"/>
      <c r="K3" s="236"/>
      <c r="L3" s="220"/>
      <c r="M3" s="234"/>
      <c r="N3" s="61"/>
      <c r="O3" s="221"/>
      <c r="R3" s="247" t="s">
        <v>168</v>
      </c>
      <c r="S3" s="59" t="s">
        <v>155</v>
      </c>
      <c r="T3" s="199" t="s">
        <v>11</v>
      </c>
      <c r="U3" s="199" t="s">
        <v>162</v>
      </c>
      <c r="V3" s="247" t="s">
        <v>169</v>
      </c>
      <c r="W3" s="59" t="s">
        <v>163</v>
      </c>
      <c r="X3" s="59" t="s">
        <v>170</v>
      </c>
      <c r="Y3" s="59" t="s">
        <v>164</v>
      </c>
    </row>
    <row r="4" spans="1:25" ht="15.75">
      <c r="A4" s="285"/>
      <c r="C4" s="287"/>
      <c r="D4" s="288"/>
      <c r="J4" s="223"/>
      <c r="K4" s="236"/>
      <c r="L4" s="220"/>
      <c r="M4" s="234"/>
      <c r="N4" s="61"/>
      <c r="O4" s="221"/>
      <c r="R4" s="62"/>
      <c r="S4" s="59"/>
      <c r="T4" s="199"/>
      <c r="U4" s="61"/>
      <c r="V4" s="6"/>
      <c r="W4" s="62"/>
      <c r="X4" s="62"/>
      <c r="Y4" s="231"/>
    </row>
    <row r="5" spans="1:25" ht="15.75">
      <c r="A5" s="285"/>
      <c r="C5" s="287"/>
      <c r="D5" s="288"/>
      <c r="J5" s="223"/>
      <c r="K5" s="236"/>
      <c r="L5" s="237"/>
      <c r="M5" s="234"/>
      <c r="N5" s="61"/>
      <c r="O5" s="221"/>
      <c r="R5" s="62"/>
      <c r="S5" s="62"/>
      <c r="T5" s="234"/>
      <c r="U5" s="248"/>
      <c r="V5" s="231"/>
      <c r="W5" s="231"/>
      <c r="X5" s="231"/>
      <c r="Y5" s="231"/>
    </row>
    <row r="6" spans="1:25" ht="15.75">
      <c r="A6" s="285"/>
      <c r="C6" s="287"/>
      <c r="D6" s="288"/>
      <c r="E6" s="286"/>
      <c r="J6" s="223"/>
      <c r="K6" s="236"/>
      <c r="L6" s="220"/>
      <c r="M6" s="234"/>
      <c r="N6" s="61"/>
      <c r="O6" s="221"/>
      <c r="R6" s="62"/>
      <c r="S6" s="236"/>
      <c r="T6" s="234"/>
      <c r="U6" s="249"/>
      <c r="V6" s="231"/>
      <c r="W6" s="231"/>
      <c r="X6" s="231"/>
      <c r="Y6" s="231"/>
    </row>
    <row r="7" spans="1:25" ht="15.75">
      <c r="A7" s="285"/>
      <c r="C7" s="287"/>
      <c r="D7" s="289"/>
      <c r="J7" s="223"/>
      <c r="K7" s="220"/>
      <c r="L7" s="220"/>
      <c r="M7" s="224"/>
      <c r="N7" s="220"/>
      <c r="O7" s="221"/>
      <c r="R7" s="62"/>
      <c r="S7" s="236"/>
      <c r="T7" s="234"/>
      <c r="U7" s="248"/>
      <c r="V7" s="231"/>
      <c r="W7" s="231"/>
      <c r="X7" s="231"/>
      <c r="Y7" s="231"/>
    </row>
    <row r="8" spans="1:25" ht="15.75">
      <c r="A8" s="285">
        <v>2</v>
      </c>
      <c r="B8" s="286"/>
      <c r="C8" s="287"/>
      <c r="D8" s="289"/>
      <c r="J8" s="223"/>
      <c r="K8" s="225"/>
      <c r="L8" s="222"/>
      <c r="M8" s="234"/>
      <c r="N8" s="235"/>
      <c r="O8" s="221"/>
      <c r="R8" s="62"/>
      <c r="S8" s="236"/>
      <c r="T8" s="234"/>
      <c r="U8" s="248"/>
      <c r="V8" s="231"/>
      <c r="W8" s="231"/>
      <c r="X8" s="231"/>
      <c r="Y8" s="231"/>
    </row>
    <row r="9" spans="1:25" ht="15.75">
      <c r="A9" s="285"/>
      <c r="C9" s="287"/>
      <c r="D9" s="284"/>
      <c r="J9" s="219"/>
      <c r="K9" s="220"/>
      <c r="L9" s="220"/>
      <c r="M9" s="234"/>
      <c r="N9" s="235"/>
      <c r="O9" s="221"/>
      <c r="R9" s="62"/>
      <c r="S9" s="236"/>
      <c r="T9" s="234"/>
      <c r="U9" s="249"/>
      <c r="V9" s="231"/>
      <c r="W9" s="231"/>
      <c r="X9" s="231"/>
      <c r="Y9" s="231"/>
    </row>
    <row r="10" spans="1:25" ht="15.75">
      <c r="A10" s="285"/>
      <c r="C10" s="287"/>
      <c r="D10" s="284"/>
      <c r="J10" s="228"/>
      <c r="K10" s="220"/>
      <c r="L10" s="220"/>
      <c r="M10" s="234"/>
      <c r="N10" s="235"/>
      <c r="O10" s="221"/>
      <c r="R10" s="62"/>
      <c r="S10" s="62"/>
      <c r="T10" s="61"/>
      <c r="U10" s="61"/>
      <c r="V10" s="62"/>
      <c r="W10" s="62"/>
      <c r="X10" s="62"/>
      <c r="Y10" s="62"/>
    </row>
    <row r="11" spans="1:25" ht="15.75">
      <c r="A11" s="285"/>
      <c r="C11" s="287"/>
      <c r="D11" s="284"/>
      <c r="G11" s="290"/>
      <c r="J11" s="228"/>
      <c r="K11" s="220"/>
      <c r="L11" s="220"/>
      <c r="M11" s="234"/>
      <c r="N11" s="235"/>
      <c r="O11" s="221"/>
      <c r="R11" s="62"/>
      <c r="S11" s="59"/>
      <c r="T11" s="199"/>
      <c r="U11" s="61"/>
      <c r="V11" s="62"/>
      <c r="W11" s="62"/>
      <c r="X11" s="62"/>
      <c r="Y11" s="62"/>
    </row>
    <row r="12" spans="1:25" ht="15.75">
      <c r="A12" s="285"/>
      <c r="C12" s="287"/>
      <c r="D12" s="284"/>
      <c r="J12" s="228"/>
      <c r="K12" s="220"/>
      <c r="L12" s="220"/>
      <c r="M12" s="234"/>
      <c r="N12" s="235"/>
      <c r="O12" s="221"/>
      <c r="R12" s="62"/>
      <c r="S12" s="236"/>
      <c r="T12" s="234"/>
      <c r="U12" s="249"/>
      <c r="V12" s="231"/>
      <c r="W12" s="231"/>
      <c r="X12" s="231"/>
      <c r="Y12" s="231"/>
    </row>
    <row r="13" spans="1:25" ht="15.75">
      <c r="A13" s="285"/>
      <c r="C13" s="287"/>
      <c r="D13" s="284"/>
      <c r="E13" s="286"/>
      <c r="J13" s="223"/>
      <c r="K13" s="220"/>
      <c r="L13" s="220"/>
      <c r="M13" s="219"/>
      <c r="N13" s="226"/>
      <c r="O13" s="221"/>
      <c r="R13" s="62"/>
      <c r="S13" s="236"/>
      <c r="T13" s="234"/>
      <c r="U13" s="249"/>
      <c r="V13" s="231"/>
      <c r="W13" s="231"/>
      <c r="X13" s="231"/>
      <c r="Y13" s="231"/>
    </row>
    <row r="14" spans="1:25" ht="15.75">
      <c r="A14" s="285"/>
      <c r="C14" s="287"/>
      <c r="D14" s="289"/>
      <c r="J14" s="223"/>
      <c r="K14" s="225"/>
      <c r="L14" s="222"/>
      <c r="M14" s="234"/>
      <c r="N14" s="235"/>
      <c r="O14" s="221"/>
      <c r="R14" s="250"/>
      <c r="S14" s="251"/>
      <c r="T14" s="239"/>
      <c r="U14" s="252"/>
      <c r="V14" s="253"/>
      <c r="W14" s="253"/>
      <c r="X14" s="253"/>
      <c r="Y14" s="253"/>
    </row>
    <row r="15" spans="1:25" ht="15.75">
      <c r="A15" s="285">
        <v>3</v>
      </c>
      <c r="B15" s="286"/>
      <c r="C15" s="287"/>
      <c r="D15" s="284"/>
      <c r="J15" s="222"/>
      <c r="K15" s="225"/>
      <c r="L15" s="222"/>
      <c r="M15" s="234"/>
      <c r="N15" s="235"/>
      <c r="O15" s="221"/>
      <c r="R15" s="62"/>
      <c r="S15" s="236"/>
      <c r="T15" s="234"/>
      <c r="U15" s="249"/>
      <c r="V15" s="231"/>
      <c r="W15" s="231"/>
      <c r="X15" s="231"/>
      <c r="Y15" s="231"/>
    </row>
    <row r="16" spans="1:25" ht="15.75">
      <c r="A16" s="285"/>
      <c r="C16" s="287"/>
      <c r="D16" s="284"/>
      <c r="J16" s="219"/>
      <c r="K16" s="220"/>
      <c r="L16" s="220"/>
      <c r="M16" s="234"/>
      <c r="N16" s="235"/>
      <c r="O16" s="221"/>
      <c r="R16" s="62"/>
      <c r="S16" s="236"/>
      <c r="T16" s="234"/>
      <c r="U16" s="248"/>
      <c r="V16" s="231"/>
      <c r="W16" s="231"/>
      <c r="X16" s="231"/>
      <c r="Y16" s="231"/>
    </row>
    <row r="17" spans="1:25" ht="15.75">
      <c r="A17" s="285"/>
      <c r="C17" s="287"/>
      <c r="D17" s="284"/>
      <c r="J17" s="223"/>
      <c r="K17" s="220"/>
      <c r="L17" s="220"/>
      <c r="M17" s="234"/>
      <c r="N17" s="235"/>
      <c r="O17" s="221"/>
      <c r="R17" s="62"/>
      <c r="S17" s="236"/>
      <c r="T17" s="234"/>
      <c r="U17" s="249"/>
      <c r="V17" s="231"/>
      <c r="W17" s="231"/>
      <c r="X17" s="231"/>
      <c r="Y17" s="231"/>
    </row>
    <row r="18" spans="1:25" ht="15.75">
      <c r="A18" s="285"/>
      <c r="C18" s="287"/>
      <c r="D18" s="284"/>
      <c r="J18" s="223"/>
      <c r="K18" s="220"/>
      <c r="L18" s="220"/>
      <c r="M18" s="234"/>
      <c r="N18" s="235"/>
      <c r="O18" s="221"/>
      <c r="R18" s="62"/>
      <c r="S18" s="236"/>
      <c r="T18" s="234"/>
      <c r="U18" s="249"/>
      <c r="V18" s="231"/>
      <c r="W18" s="231"/>
      <c r="X18" s="231"/>
      <c r="Y18" s="231"/>
    </row>
    <row r="19" spans="1:25" ht="15.75">
      <c r="A19" s="285"/>
      <c r="C19" s="287"/>
      <c r="D19" s="288"/>
      <c r="E19" s="286"/>
      <c r="J19" s="229"/>
      <c r="K19" s="220"/>
      <c r="L19" s="220"/>
      <c r="M19" s="227"/>
      <c r="N19" s="226"/>
      <c r="O19" s="221"/>
      <c r="R19" s="62"/>
      <c r="S19" s="236"/>
      <c r="T19" s="234"/>
      <c r="U19" s="248"/>
      <c r="V19" s="231"/>
      <c r="W19" s="231"/>
      <c r="X19" s="62"/>
      <c r="Y19" s="231"/>
    </row>
    <row r="20" spans="1:25" ht="15.75">
      <c r="A20" s="285"/>
      <c r="C20" s="287"/>
      <c r="D20" s="289"/>
      <c r="J20" s="223"/>
      <c r="K20" s="220"/>
      <c r="L20" s="220"/>
      <c r="M20" s="234"/>
      <c r="N20" s="235"/>
      <c r="O20" s="221"/>
      <c r="R20" s="62"/>
      <c r="S20" s="62"/>
      <c r="T20" s="61"/>
      <c r="U20" s="61"/>
      <c r="V20" s="62"/>
      <c r="W20" s="62"/>
      <c r="X20" s="62"/>
      <c r="Y20" s="62"/>
    </row>
    <row r="21" spans="1:25" ht="15.75">
      <c r="A21" s="285">
        <v>4</v>
      </c>
      <c r="B21" s="286"/>
      <c r="C21" s="287"/>
      <c r="D21" s="284"/>
      <c r="J21" s="222"/>
      <c r="K21" s="221"/>
      <c r="L21" s="222"/>
      <c r="M21" s="234"/>
      <c r="N21" s="235"/>
      <c r="O21" s="221"/>
      <c r="R21" s="254"/>
      <c r="S21" s="254"/>
      <c r="T21" s="255"/>
      <c r="U21" s="255"/>
      <c r="V21" s="356"/>
      <c r="W21" s="357"/>
      <c r="X21" s="357"/>
      <c r="Y21" s="357"/>
    </row>
    <row r="22" spans="1:25" ht="15.75">
      <c r="A22" s="285"/>
      <c r="C22" s="287"/>
      <c r="D22" s="284"/>
      <c r="J22" s="219"/>
      <c r="K22" s="220"/>
      <c r="L22" s="220"/>
      <c r="M22" s="234"/>
      <c r="N22" s="235"/>
      <c r="O22" s="221"/>
      <c r="R22" s="62"/>
      <c r="S22" s="59"/>
      <c r="T22" s="199"/>
      <c r="U22" s="61"/>
      <c r="V22" s="62"/>
      <c r="W22" s="62"/>
      <c r="X22" s="62"/>
      <c r="Y22" s="231"/>
    </row>
    <row r="23" spans="1:25" ht="15.75">
      <c r="A23" s="285"/>
      <c r="C23" s="287"/>
      <c r="D23" s="284"/>
      <c r="J23" s="223"/>
      <c r="K23" s="220"/>
      <c r="L23" s="220"/>
      <c r="M23" s="234"/>
      <c r="N23" s="235"/>
      <c r="O23" s="221"/>
      <c r="R23" s="62"/>
      <c r="S23" s="236"/>
      <c r="T23" s="234"/>
      <c r="U23" s="249"/>
      <c r="V23" s="231"/>
      <c r="W23" s="231"/>
      <c r="X23" s="231"/>
      <c r="Y23" s="231"/>
    </row>
    <row r="24" spans="1:25" ht="15.75">
      <c r="A24" s="285"/>
      <c r="C24" s="287"/>
      <c r="D24" s="284"/>
      <c r="J24" s="223"/>
      <c r="K24" s="220"/>
      <c r="L24" s="220"/>
      <c r="M24" s="234"/>
      <c r="N24" s="235"/>
      <c r="O24" s="221"/>
      <c r="R24" s="62"/>
      <c r="S24" s="236"/>
      <c r="T24" s="234"/>
      <c r="U24" s="249"/>
      <c r="V24" s="231"/>
      <c r="W24" s="231"/>
      <c r="X24" s="231"/>
      <c r="Y24" s="231"/>
    </row>
    <row r="25" spans="1:25" ht="15.75">
      <c r="A25" s="285"/>
      <c r="C25" s="287"/>
      <c r="D25" s="288"/>
      <c r="E25" s="286"/>
      <c r="J25" s="223"/>
      <c r="K25" s="220"/>
      <c r="L25" s="220"/>
      <c r="M25" s="224"/>
      <c r="N25" s="226"/>
      <c r="O25" s="221"/>
      <c r="R25" s="62"/>
      <c r="S25" s="236"/>
      <c r="T25" s="234"/>
      <c r="U25" s="249"/>
      <c r="V25" s="231"/>
      <c r="W25" s="231"/>
      <c r="X25" s="231"/>
      <c r="Y25" s="231"/>
    </row>
    <row r="26" spans="1:25" ht="15.75">
      <c r="A26" s="285"/>
      <c r="C26" s="287"/>
      <c r="D26" s="289"/>
      <c r="J26" s="223"/>
      <c r="K26" s="238"/>
      <c r="L26" s="238"/>
      <c r="M26" s="239"/>
      <c r="N26" s="240"/>
      <c r="O26" s="241"/>
      <c r="R26" s="62"/>
      <c r="S26" s="236"/>
      <c r="T26" s="234"/>
      <c r="U26" s="248"/>
      <c r="V26" s="231"/>
      <c r="W26" s="231"/>
      <c r="X26" s="231"/>
      <c r="Y26" s="231"/>
    </row>
    <row r="27" spans="1:25" ht="15.75">
      <c r="A27" s="285">
        <v>5</v>
      </c>
      <c r="B27" s="286"/>
      <c r="C27" s="287"/>
      <c r="D27" s="284"/>
      <c r="J27" s="222"/>
      <c r="K27" s="221"/>
      <c r="L27" s="222"/>
      <c r="M27" s="234"/>
      <c r="N27" s="61"/>
      <c r="O27" s="221"/>
      <c r="R27" s="62"/>
      <c r="S27" s="236"/>
      <c r="T27" s="234"/>
      <c r="U27" s="249"/>
      <c r="V27" s="231"/>
      <c r="W27" s="231"/>
      <c r="X27" s="231"/>
      <c r="Y27" s="231"/>
    </row>
    <row r="28" spans="1:25" ht="15.75">
      <c r="A28" s="285"/>
      <c r="C28" s="287"/>
      <c r="D28" s="284"/>
      <c r="J28" s="219"/>
      <c r="K28" s="220"/>
      <c r="L28" s="220"/>
      <c r="M28" s="234"/>
      <c r="N28" s="61"/>
      <c r="O28" s="221"/>
      <c r="R28" s="62"/>
      <c r="S28" s="236"/>
      <c r="T28" s="234"/>
      <c r="U28" s="249"/>
      <c r="V28" s="231"/>
      <c r="W28" s="231"/>
      <c r="X28" s="231"/>
      <c r="Y28" s="231"/>
    </row>
    <row r="29" spans="1:25" ht="15.75">
      <c r="A29" s="285"/>
      <c r="C29" s="287"/>
      <c r="D29" s="284"/>
      <c r="J29" s="223"/>
      <c r="K29" s="220"/>
      <c r="L29" s="220"/>
      <c r="M29" s="234"/>
      <c r="N29" s="61"/>
      <c r="O29" s="221"/>
      <c r="R29" s="62"/>
      <c r="S29" s="236"/>
      <c r="T29" s="234"/>
      <c r="U29" s="248"/>
      <c r="V29" s="231"/>
      <c r="W29" s="231"/>
      <c r="X29" s="231"/>
      <c r="Y29" s="231"/>
    </row>
    <row r="30" spans="1:25" ht="15.75">
      <c r="A30" s="285"/>
      <c r="C30" s="287"/>
      <c r="D30" s="284"/>
      <c r="J30" s="223"/>
      <c r="K30" s="220"/>
      <c r="L30" s="220"/>
      <c r="M30" s="234"/>
      <c r="N30" s="61"/>
      <c r="O30" s="221"/>
      <c r="R30" s="254"/>
      <c r="S30" s="236"/>
      <c r="T30" s="234"/>
      <c r="U30" s="248"/>
      <c r="V30" s="256"/>
      <c r="W30" s="257"/>
      <c r="X30" s="256"/>
      <c r="Y30" s="256"/>
    </row>
    <row r="31" spans="1:25" ht="15.75">
      <c r="A31" s="285"/>
      <c r="C31" s="287"/>
      <c r="D31" s="284"/>
      <c r="E31" s="286"/>
      <c r="J31" s="223"/>
      <c r="K31" s="220"/>
      <c r="L31" s="220"/>
      <c r="M31" s="234"/>
      <c r="N31" s="61"/>
      <c r="O31" s="221"/>
      <c r="R31" s="254"/>
      <c r="S31" s="236"/>
      <c r="T31" s="234"/>
      <c r="U31" s="248"/>
      <c r="V31" s="256"/>
      <c r="W31" s="257"/>
      <c r="X31" s="256"/>
      <c r="Y31" s="256"/>
    </row>
    <row r="32" spans="1:25" ht="15.75">
      <c r="A32" s="285"/>
      <c r="C32" s="287"/>
      <c r="D32" s="289"/>
      <c r="J32" s="223"/>
      <c r="K32" s="220"/>
      <c r="L32" s="220"/>
      <c r="M32" s="234"/>
      <c r="N32" s="226"/>
      <c r="O32" s="221"/>
      <c r="R32" s="62"/>
      <c r="S32" s="236"/>
      <c r="T32" s="234"/>
      <c r="U32" s="248"/>
      <c r="V32" s="231"/>
      <c r="W32" s="231"/>
      <c r="X32" s="231"/>
      <c r="Y32" s="231"/>
    </row>
    <row r="33" spans="1:25" ht="15.75">
      <c r="A33" s="285">
        <v>6</v>
      </c>
      <c r="B33" s="286"/>
      <c r="C33" s="287"/>
      <c r="D33" s="284"/>
      <c r="G33" s="290"/>
      <c r="J33" s="223"/>
      <c r="K33" s="220"/>
      <c r="L33" s="220"/>
      <c r="M33" s="234"/>
      <c r="N33" s="61"/>
      <c r="O33" s="221"/>
      <c r="R33" s="62"/>
      <c r="S33" s="236"/>
      <c r="T33" s="234"/>
      <c r="U33" s="249"/>
      <c r="V33" s="231"/>
      <c r="W33" s="231"/>
      <c r="X33" s="231"/>
      <c r="Y33" s="231"/>
    </row>
    <row r="34" spans="1:25" ht="15.75">
      <c r="A34" s="285"/>
      <c r="C34" s="287"/>
      <c r="D34" s="284"/>
      <c r="G34" s="290"/>
      <c r="J34" s="222"/>
      <c r="K34" s="220"/>
      <c r="L34" s="220"/>
      <c r="M34" s="234"/>
      <c r="N34" s="61"/>
      <c r="O34" s="221"/>
      <c r="R34" s="62"/>
      <c r="S34" s="236"/>
      <c r="T34" s="234"/>
      <c r="U34" s="248"/>
      <c r="V34" s="231"/>
      <c r="W34" s="231"/>
      <c r="X34" s="232"/>
      <c r="Y34" s="231"/>
    </row>
    <row r="35" spans="1:25" ht="15.75">
      <c r="A35" s="285"/>
      <c r="C35" s="287"/>
      <c r="D35" s="284"/>
      <c r="G35" s="290"/>
      <c r="J35" s="222"/>
      <c r="K35" s="221"/>
      <c r="L35" s="222"/>
      <c r="M35" s="234"/>
      <c r="N35" s="61"/>
      <c r="O35" s="221"/>
      <c r="R35" s="62"/>
      <c r="S35" s="236"/>
      <c r="T35" s="234"/>
      <c r="U35" s="249"/>
      <c r="V35" s="231"/>
      <c r="W35" s="231"/>
      <c r="X35" s="232"/>
      <c r="Y35" s="231"/>
    </row>
    <row r="36" spans="1:25" ht="15.75">
      <c r="A36" s="285"/>
      <c r="B36" s="109"/>
      <c r="C36" s="306"/>
      <c r="D36" s="307"/>
      <c r="E36" s="308"/>
      <c r="F36" s="109"/>
      <c r="G36" s="109"/>
      <c r="H36" s="109"/>
      <c r="J36" s="219"/>
      <c r="K36" s="220"/>
      <c r="L36" s="220"/>
      <c r="M36" s="234"/>
      <c r="N36" s="61"/>
      <c r="O36" s="221"/>
      <c r="R36" s="62"/>
      <c r="S36" s="236"/>
      <c r="T36" s="234"/>
      <c r="U36" s="249"/>
      <c r="V36" s="231"/>
      <c r="W36" s="231"/>
      <c r="X36" s="232"/>
      <c r="Y36" s="231"/>
    </row>
    <row r="37" spans="1:25" ht="15.75">
      <c r="A37" s="285"/>
      <c r="C37" s="291"/>
      <c r="D37" s="284"/>
      <c r="G37" s="290"/>
      <c r="J37" s="223"/>
      <c r="K37" s="220"/>
      <c r="L37" s="220"/>
      <c r="M37" s="219"/>
      <c r="N37" s="226"/>
      <c r="O37" s="221"/>
      <c r="R37" s="62"/>
      <c r="S37" s="62"/>
      <c r="T37" s="61"/>
      <c r="U37" s="61"/>
      <c r="V37" s="61"/>
      <c r="W37" s="232"/>
      <c r="X37" s="258"/>
      <c r="Y37" s="258"/>
    </row>
    <row r="38" spans="1:25" ht="15.75">
      <c r="A38" s="292"/>
      <c r="B38" s="293"/>
      <c r="C38" s="294"/>
      <c r="D38" s="289"/>
      <c r="E38" s="293"/>
      <c r="F38" s="293"/>
      <c r="G38" s="293"/>
      <c r="H38" s="293"/>
      <c r="I38" s="293"/>
      <c r="J38" s="223"/>
      <c r="K38" s="220"/>
      <c r="L38" s="220"/>
      <c r="M38" s="234"/>
      <c r="N38" s="61"/>
      <c r="O38" s="221"/>
      <c r="R38" s="62"/>
      <c r="S38" s="59"/>
      <c r="T38" s="199"/>
      <c r="U38" s="61"/>
      <c r="V38" s="61"/>
      <c r="W38" s="62"/>
      <c r="X38" s="62"/>
      <c r="Y38" s="61"/>
    </row>
    <row r="39" spans="1:25" ht="15.75">
      <c r="A39" s="285"/>
      <c r="C39" s="287"/>
      <c r="D39" s="289"/>
      <c r="G39" s="290"/>
      <c r="J39" s="223"/>
      <c r="K39" s="220"/>
      <c r="L39" s="220"/>
      <c r="M39" s="234"/>
      <c r="N39" s="61"/>
      <c r="O39" s="221"/>
      <c r="R39" s="62"/>
      <c r="S39" s="236"/>
      <c r="T39" s="234"/>
      <c r="U39" s="249"/>
      <c r="V39" s="231"/>
      <c r="W39" s="231"/>
      <c r="X39" s="231"/>
      <c r="Y39" s="259"/>
    </row>
    <row r="40" spans="1:25" ht="15.75">
      <c r="A40" s="285">
        <v>7</v>
      </c>
      <c r="B40" s="286"/>
      <c r="C40" s="287"/>
      <c r="D40" s="284"/>
      <c r="G40" s="290"/>
      <c r="J40" s="223"/>
      <c r="K40" s="220"/>
      <c r="L40" s="220"/>
      <c r="M40" s="234"/>
      <c r="N40" s="61"/>
      <c r="O40" s="221"/>
      <c r="R40" s="62"/>
      <c r="S40" s="236"/>
      <c r="T40" s="234"/>
      <c r="U40" s="249"/>
      <c r="V40" s="231"/>
      <c r="W40" s="231"/>
      <c r="X40" s="231"/>
      <c r="Y40" s="259"/>
    </row>
    <row r="41" spans="1:25" ht="15.75">
      <c r="A41" s="285"/>
      <c r="C41" s="287"/>
      <c r="D41" s="284"/>
      <c r="G41" s="290"/>
      <c r="J41" s="222"/>
      <c r="K41" s="221"/>
      <c r="L41" s="222"/>
      <c r="M41" s="234"/>
      <c r="N41" s="61"/>
      <c r="O41" s="221"/>
      <c r="R41" s="62"/>
      <c r="S41" s="236"/>
      <c r="T41" s="234"/>
      <c r="U41" s="248"/>
      <c r="V41" s="231"/>
      <c r="W41" s="231"/>
      <c r="X41" s="231"/>
      <c r="Y41" s="231"/>
    </row>
    <row r="42" spans="1:25" ht="15.75">
      <c r="A42" s="285"/>
      <c r="C42" s="287"/>
      <c r="D42" s="284"/>
      <c r="G42" s="290"/>
      <c r="J42" s="219"/>
      <c r="K42" s="220"/>
      <c r="L42" s="220"/>
      <c r="M42" s="234"/>
      <c r="N42" s="61"/>
      <c r="O42" s="221"/>
      <c r="R42" s="62"/>
      <c r="S42" s="236"/>
      <c r="T42" s="234"/>
      <c r="U42" s="249"/>
      <c r="V42" s="231"/>
      <c r="W42" s="231"/>
      <c r="X42" s="231"/>
      <c r="Y42" s="231"/>
    </row>
    <row r="43" spans="1:25" ht="15.75">
      <c r="A43" s="285"/>
      <c r="C43" s="287"/>
      <c r="D43" s="284"/>
      <c r="G43" s="290"/>
      <c r="J43" s="223"/>
      <c r="K43" s="220"/>
      <c r="L43" s="220"/>
      <c r="M43" s="219"/>
      <c r="N43" s="226"/>
      <c r="O43" s="221"/>
      <c r="R43" s="62"/>
      <c r="S43" s="236"/>
      <c r="T43" s="234"/>
      <c r="U43" s="249"/>
      <c r="V43" s="231"/>
      <c r="W43" s="231"/>
      <c r="X43" s="231"/>
      <c r="Y43" s="231"/>
    </row>
    <row r="44" spans="1:25" ht="15.75">
      <c r="A44" s="285"/>
      <c r="C44" s="287"/>
      <c r="D44" s="284"/>
      <c r="E44" s="286"/>
      <c r="G44" s="290"/>
      <c r="J44" s="223"/>
      <c r="K44" s="220"/>
      <c r="L44" s="220"/>
      <c r="M44" s="234"/>
      <c r="N44" s="61"/>
      <c r="O44" s="221"/>
      <c r="R44" s="62"/>
      <c r="S44" s="236"/>
      <c r="T44" s="234"/>
      <c r="U44" s="249"/>
      <c r="V44" s="231"/>
      <c r="W44" s="231"/>
      <c r="X44" s="231"/>
      <c r="Y44" s="231"/>
    </row>
    <row r="45" spans="1:25" ht="15.75">
      <c r="A45" s="285"/>
      <c r="C45" s="291"/>
      <c r="D45" s="284"/>
      <c r="G45" s="290"/>
      <c r="J45" s="223"/>
      <c r="K45" s="220"/>
      <c r="L45" s="220"/>
      <c r="M45" s="234"/>
      <c r="N45" s="61"/>
      <c r="O45" s="221"/>
      <c r="R45" s="62"/>
      <c r="S45" s="236"/>
      <c r="T45" s="234"/>
      <c r="U45" s="248"/>
      <c r="V45" s="231"/>
      <c r="W45" s="231"/>
      <c r="X45" s="231"/>
      <c r="Y45" s="231"/>
    </row>
    <row r="46" spans="1:25" ht="15.75">
      <c r="A46" s="285"/>
      <c r="C46" s="287"/>
      <c r="D46" s="289"/>
      <c r="J46" s="223"/>
      <c r="K46" s="220"/>
      <c r="L46" s="220"/>
      <c r="M46" s="234"/>
      <c r="N46" s="61"/>
      <c r="O46" s="221"/>
      <c r="R46" s="62"/>
      <c r="S46" s="236"/>
      <c r="T46" s="234"/>
      <c r="U46" s="248"/>
      <c r="V46" s="231"/>
      <c r="W46" s="231"/>
      <c r="X46" s="231"/>
      <c r="Y46" s="231"/>
    </row>
    <row r="47" spans="1:25" ht="15.75">
      <c r="A47" s="285">
        <v>8</v>
      </c>
      <c r="B47" s="286"/>
      <c r="C47" s="287"/>
      <c r="D47" s="284"/>
      <c r="I47" s="230"/>
      <c r="J47" s="61"/>
      <c r="K47" s="220"/>
      <c r="L47" s="61"/>
      <c r="M47" s="234"/>
      <c r="N47" s="61"/>
      <c r="O47" s="221"/>
      <c r="R47" s="62"/>
      <c r="S47" s="236"/>
      <c r="T47" s="234"/>
      <c r="U47" s="248"/>
      <c r="V47" s="231"/>
      <c r="W47" s="231"/>
      <c r="X47" s="231"/>
      <c r="Y47" s="259"/>
    </row>
    <row r="48" spans="1:25" ht="15.75">
      <c r="A48" s="285"/>
      <c r="C48" s="287"/>
      <c r="D48" s="284"/>
      <c r="I48" s="230"/>
      <c r="J48" s="61"/>
      <c r="K48" s="220"/>
      <c r="L48" s="61"/>
      <c r="M48" s="234"/>
      <c r="N48" s="61"/>
      <c r="O48" s="221"/>
      <c r="R48" s="62"/>
      <c r="S48" s="236"/>
      <c r="T48" s="234"/>
      <c r="U48" s="249"/>
      <c r="V48" s="231"/>
      <c r="W48" s="231"/>
      <c r="X48" s="231"/>
      <c r="Y48" s="231"/>
    </row>
    <row r="49" spans="1:25" ht="15.75">
      <c r="A49" s="285"/>
      <c r="C49" s="287"/>
      <c r="D49" s="284"/>
      <c r="G49" s="290"/>
      <c r="J49" s="223"/>
      <c r="K49" s="220"/>
      <c r="L49" s="220"/>
      <c r="M49" s="234"/>
      <c r="N49" s="61"/>
      <c r="O49" s="221"/>
      <c r="R49" s="62"/>
      <c r="S49" s="236"/>
      <c r="T49" s="234"/>
      <c r="U49" s="248"/>
      <c r="V49" s="231"/>
      <c r="W49" s="231"/>
      <c r="X49" s="231"/>
      <c r="Y49" s="231"/>
    </row>
    <row r="50" spans="1:25" ht="15.75">
      <c r="A50" s="285"/>
      <c r="C50" s="287"/>
      <c r="D50" s="284"/>
      <c r="E50" s="286"/>
      <c r="J50" s="223"/>
      <c r="K50" s="220"/>
      <c r="L50" s="220"/>
      <c r="M50" s="234"/>
      <c r="N50" s="61"/>
      <c r="O50" s="221"/>
      <c r="R50" s="62"/>
      <c r="S50" s="236"/>
      <c r="T50" s="234"/>
      <c r="U50" s="248"/>
      <c r="V50" s="231"/>
      <c r="W50" s="231"/>
      <c r="X50" s="231"/>
      <c r="Y50" s="231"/>
    </row>
    <row r="51" spans="1:25" ht="15.75">
      <c r="A51" s="285"/>
      <c r="C51" s="287"/>
      <c r="D51" s="289"/>
      <c r="E51" s="286"/>
      <c r="J51" s="222"/>
      <c r="K51" s="221"/>
      <c r="L51" s="222"/>
      <c r="M51" s="234"/>
      <c r="N51" s="61"/>
      <c r="O51" s="221"/>
      <c r="R51" s="62"/>
      <c r="S51" s="62"/>
      <c r="T51" s="234"/>
      <c r="U51" s="248"/>
      <c r="V51" s="260"/>
      <c r="W51" s="231"/>
      <c r="X51" s="231"/>
      <c r="Y51" s="259"/>
    </row>
    <row r="52" spans="1:25" ht="15.75">
      <c r="A52" s="285"/>
      <c r="C52" s="287"/>
      <c r="D52" s="289"/>
      <c r="J52" s="219"/>
      <c r="K52" s="220"/>
      <c r="L52" s="220"/>
      <c r="M52" s="234"/>
      <c r="N52" s="61"/>
      <c r="O52" s="221"/>
      <c r="P52" s="100"/>
      <c r="R52" s="1"/>
      <c r="S52" s="1"/>
      <c r="V52" s="261"/>
      <c r="W52" s="230"/>
      <c r="Y52" s="230"/>
    </row>
    <row r="53" spans="1:19" ht="15.75">
      <c r="A53" s="285">
        <v>9</v>
      </c>
      <c r="B53" s="286"/>
      <c r="C53" s="287"/>
      <c r="D53" s="284"/>
      <c r="G53" s="290"/>
      <c r="J53" s="223"/>
      <c r="K53" s="220"/>
      <c r="L53" s="220"/>
      <c r="M53" s="234"/>
      <c r="N53" s="61"/>
      <c r="O53" s="221"/>
      <c r="P53" s="100"/>
      <c r="R53" s="1"/>
      <c r="S53" s="1"/>
    </row>
    <row r="54" spans="1:19" ht="15.75">
      <c r="A54" s="285"/>
      <c r="C54" s="287"/>
      <c r="D54" s="284"/>
      <c r="G54" s="290"/>
      <c r="J54" s="61"/>
      <c r="K54" s="220"/>
      <c r="L54" s="61"/>
      <c r="M54" s="234"/>
      <c r="N54" s="61"/>
      <c r="O54" s="221"/>
      <c r="P54" s="100"/>
      <c r="R54" s="1"/>
      <c r="S54" s="1"/>
    </row>
    <row r="55" spans="1:20" ht="15.75">
      <c r="A55" s="285"/>
      <c r="C55" s="287"/>
      <c r="D55" s="284"/>
      <c r="G55" s="290"/>
      <c r="J55" s="223"/>
      <c r="K55" s="220"/>
      <c r="L55" s="220"/>
      <c r="M55" s="234"/>
      <c r="N55" s="61"/>
      <c r="O55" s="221"/>
      <c r="P55" s="100"/>
      <c r="R55" s="1"/>
      <c r="S55" s="1"/>
      <c r="T55" t="s">
        <v>165</v>
      </c>
    </row>
    <row r="56" spans="1:15" ht="15.75">
      <c r="A56" s="285"/>
      <c r="C56" s="287"/>
      <c r="D56" s="284"/>
      <c r="G56" s="290"/>
      <c r="J56" s="222"/>
      <c r="K56" s="220"/>
      <c r="L56" s="220"/>
      <c r="M56" s="234"/>
      <c r="N56" s="61"/>
      <c r="O56" s="221"/>
    </row>
    <row r="57" spans="1:15" ht="15.75">
      <c r="A57" s="285"/>
      <c r="C57" s="287"/>
      <c r="D57" s="284"/>
      <c r="J57" s="242"/>
      <c r="K57" s="242"/>
      <c r="L57" s="242"/>
      <c r="M57" s="243"/>
      <c r="O57" s="244"/>
    </row>
    <row r="58" spans="1:16" ht="15.75">
      <c r="A58" s="285"/>
      <c r="C58" s="287"/>
      <c r="D58" s="289"/>
      <c r="J58" s="219"/>
      <c r="K58" s="220"/>
      <c r="L58" s="220"/>
      <c r="M58" s="234"/>
      <c r="O58" s="221"/>
      <c r="P58" s="100"/>
    </row>
    <row r="59" spans="1:16" ht="15.75">
      <c r="A59" s="285">
        <v>10</v>
      </c>
      <c r="B59" s="286"/>
      <c r="C59" s="287"/>
      <c r="D59" s="284"/>
      <c r="J59" s="223"/>
      <c r="K59" s="220"/>
      <c r="L59" s="220"/>
      <c r="M59" s="219"/>
      <c r="N59" s="226"/>
      <c r="O59" s="221"/>
      <c r="P59" s="100"/>
    </row>
    <row r="60" spans="1:16" ht="15.75">
      <c r="A60" s="285"/>
      <c r="C60" s="287"/>
      <c r="D60" s="284"/>
      <c r="G60" s="290"/>
      <c r="I60" s="230"/>
      <c r="J60" s="223"/>
      <c r="K60" s="220"/>
      <c r="L60" s="220"/>
      <c r="M60" s="234"/>
      <c r="O60" s="221"/>
      <c r="P60" s="100"/>
    </row>
    <row r="61" spans="1:16" ht="15.75">
      <c r="A61" s="285"/>
      <c r="B61" s="293"/>
      <c r="C61" s="287"/>
      <c r="D61" s="284"/>
      <c r="I61" s="230"/>
      <c r="J61" s="223"/>
      <c r="K61" s="220"/>
      <c r="L61" s="220"/>
      <c r="M61" s="234"/>
      <c r="O61" s="221"/>
      <c r="P61" s="100"/>
    </row>
    <row r="62" spans="1:16" ht="15.75">
      <c r="A62" s="285"/>
      <c r="C62" s="287"/>
      <c r="D62" s="284"/>
      <c r="I62" s="230"/>
      <c r="J62" s="223"/>
      <c r="K62" s="220"/>
      <c r="L62" s="220"/>
      <c r="M62" s="234"/>
      <c r="O62" s="221"/>
      <c r="P62" s="100"/>
    </row>
    <row r="63" spans="1:16" ht="15.75">
      <c r="A63" s="285"/>
      <c r="C63" s="287"/>
      <c r="D63" s="284"/>
      <c r="E63" s="286"/>
      <c r="J63" s="222"/>
      <c r="K63" s="222"/>
      <c r="L63" s="222"/>
      <c r="M63" s="234"/>
      <c r="O63" s="221"/>
      <c r="P63" s="100"/>
    </row>
    <row r="64" spans="1:16" ht="15.75">
      <c r="A64" s="285"/>
      <c r="C64" s="291"/>
      <c r="D64" s="284"/>
      <c r="J64" s="219"/>
      <c r="K64" s="220"/>
      <c r="L64" s="220"/>
      <c r="M64" s="234"/>
      <c r="O64" s="221"/>
      <c r="P64" s="100"/>
    </row>
    <row r="65" spans="1:16" ht="15.75">
      <c r="A65" s="285"/>
      <c r="C65" s="287"/>
      <c r="D65" s="289"/>
      <c r="M65" s="100"/>
      <c r="N65" s="230"/>
      <c r="O65" s="230"/>
      <c r="P65" s="100"/>
    </row>
    <row r="66" spans="1:15" ht="15.75">
      <c r="A66" s="285">
        <v>11</v>
      </c>
      <c r="B66" s="286"/>
      <c r="C66" s="287"/>
      <c r="D66" s="284"/>
      <c r="N66" s="1"/>
      <c r="O66" s="1"/>
    </row>
    <row r="67" spans="1:15" ht="15.75">
      <c r="A67" s="285"/>
      <c r="C67" s="287"/>
      <c r="D67" s="284"/>
      <c r="G67" s="290"/>
      <c r="N67" s="1"/>
      <c r="O67" s="1"/>
    </row>
    <row r="68" spans="1:15" ht="15.75">
      <c r="A68" s="285"/>
      <c r="C68" s="287"/>
      <c r="D68" s="284"/>
      <c r="N68" s="1"/>
      <c r="O68" s="1"/>
    </row>
    <row r="69" spans="1:16" ht="15.75">
      <c r="A69" s="285"/>
      <c r="C69" s="291"/>
      <c r="D69" s="284"/>
      <c r="G69" s="290"/>
      <c r="M69" s="100"/>
      <c r="N69" s="230"/>
      <c r="O69" s="230"/>
      <c r="P69" s="100"/>
    </row>
    <row r="70" spans="1:16" ht="15.75">
      <c r="A70" s="285"/>
      <c r="C70" s="287"/>
      <c r="D70" s="288"/>
      <c r="E70" s="286"/>
      <c r="M70" s="100"/>
      <c r="N70" s="230"/>
      <c r="O70" s="230"/>
      <c r="P70" s="100"/>
    </row>
    <row r="71" spans="13:16" ht="12.75">
      <c r="M71" s="100"/>
      <c r="N71" s="230"/>
      <c r="O71" s="230"/>
      <c r="P71" s="100"/>
    </row>
    <row r="72" spans="13:16" ht="12.75">
      <c r="M72" s="100"/>
      <c r="N72" s="230"/>
      <c r="O72" s="230"/>
      <c r="P72" s="100"/>
    </row>
    <row r="73" spans="13:16" ht="12.75">
      <c r="M73" s="100"/>
      <c r="N73" s="230"/>
      <c r="O73" s="230"/>
      <c r="P73" s="100"/>
    </row>
    <row r="74" spans="14:15" ht="12.75">
      <c r="N74" s="1"/>
      <c r="O74" s="1"/>
    </row>
    <row r="75" spans="10:15" ht="12.75">
      <c r="J75" s="100"/>
      <c r="K75" s="100"/>
      <c r="L75" s="100"/>
      <c r="M75" s="100"/>
      <c r="N75" s="1"/>
      <c r="O75" s="1"/>
    </row>
    <row r="76" spans="13:16" ht="12.75">
      <c r="M76" s="100"/>
      <c r="N76" s="230"/>
      <c r="O76" s="230"/>
      <c r="P76" s="100"/>
    </row>
    <row r="77" spans="13:16" ht="12.75">
      <c r="M77" s="100"/>
      <c r="N77" s="230"/>
      <c r="O77" s="230"/>
      <c r="P77" s="100"/>
    </row>
    <row r="78" spans="14:15" ht="12.75">
      <c r="N78" s="1"/>
      <c r="O78" s="1"/>
    </row>
    <row r="79" spans="10:15" ht="12.75">
      <c r="J79" s="100"/>
      <c r="K79" s="100"/>
      <c r="L79" s="100"/>
      <c r="M79" s="100"/>
      <c r="N79" s="1"/>
      <c r="O79" s="1"/>
    </row>
    <row r="80" spans="13:16" ht="12.75">
      <c r="M80" s="100"/>
      <c r="N80" s="230"/>
      <c r="O80" s="230"/>
      <c r="P80" s="100"/>
    </row>
    <row r="81" spans="14:15" ht="12.75">
      <c r="N81" s="1"/>
      <c r="O81" s="1"/>
    </row>
    <row r="82" spans="14:15" ht="12.75">
      <c r="N82" s="1"/>
      <c r="O82" s="1"/>
    </row>
    <row r="83" spans="14:15" ht="12.75">
      <c r="N83" s="1"/>
      <c r="O83" s="1"/>
    </row>
    <row r="84" spans="14:15" ht="12.75">
      <c r="N84" s="1"/>
      <c r="O84" s="1"/>
    </row>
    <row r="85" spans="13:16" ht="12.75">
      <c r="M85" s="100"/>
      <c r="N85" s="230"/>
      <c r="O85" s="230"/>
      <c r="P85" s="100"/>
    </row>
    <row r="86" spans="13:16" ht="12.75">
      <c r="M86" s="100"/>
      <c r="N86" s="230"/>
      <c r="O86" s="230"/>
      <c r="P86" s="100"/>
    </row>
    <row r="87" spans="13:16" ht="12.75">
      <c r="M87" s="100"/>
      <c r="N87" s="230"/>
      <c r="O87" s="230"/>
      <c r="P87" s="100"/>
    </row>
    <row r="88" spans="13:16" ht="12.75">
      <c r="M88" s="100"/>
      <c r="N88" s="230"/>
      <c r="O88" s="230"/>
      <c r="P88" s="100"/>
    </row>
    <row r="89" spans="13:16" ht="12.75">
      <c r="M89" s="100"/>
      <c r="N89" s="230"/>
      <c r="O89" s="230"/>
      <c r="P89" s="100"/>
    </row>
    <row r="90" spans="13:16" ht="12.75">
      <c r="M90" s="100"/>
      <c r="N90" s="230"/>
      <c r="O90" s="230"/>
      <c r="P90" s="100"/>
    </row>
    <row r="91" spans="13:16" ht="12.75">
      <c r="M91" s="100"/>
      <c r="N91" s="230"/>
      <c r="O91" s="230"/>
      <c r="P91" s="100"/>
    </row>
    <row r="92" spans="13:16" ht="12.75">
      <c r="M92" s="100"/>
      <c r="N92" s="230"/>
      <c r="O92" s="230"/>
      <c r="P92" s="100"/>
    </row>
    <row r="93" spans="13:16" ht="12.75">
      <c r="M93" s="100"/>
      <c r="N93" s="230"/>
      <c r="O93" s="230"/>
      <c r="P93" s="100"/>
    </row>
    <row r="94" spans="13:16" ht="12.75">
      <c r="M94" s="100"/>
      <c r="N94" s="230"/>
      <c r="O94" s="230"/>
      <c r="P94" s="100"/>
    </row>
    <row r="95" spans="13:16" ht="12.75">
      <c r="M95" s="100"/>
      <c r="N95" s="230"/>
      <c r="O95" s="230"/>
      <c r="P95" s="100"/>
    </row>
    <row r="96" spans="13:16" ht="12.75">
      <c r="M96" s="100"/>
      <c r="N96" s="230"/>
      <c r="O96" s="230"/>
      <c r="P96" s="100"/>
    </row>
    <row r="97" spans="14:15" ht="12.75">
      <c r="N97" s="1"/>
      <c r="O97" s="1"/>
    </row>
  </sheetData>
  <mergeCells count="2">
    <mergeCell ref="T1:V1"/>
    <mergeCell ref="V21:Y21"/>
  </mergeCells>
  <conditionalFormatting sqref="M25 M28 M7 T50:T51">
    <cfRule type="cellIs" priority="1" dxfId="1" operator="equal" stopIfTrue="1">
      <formula>"GHOST"</formula>
    </cfRule>
  </conditionalFormatting>
  <conditionalFormatting sqref="M42 M64">
    <cfRule type="cellIs" priority="2" dxfId="2" operator="equal" stopIfTrue="1">
      <formula>"GHOST"</formula>
    </cfRule>
  </conditionalFormatting>
  <dataValidations count="3">
    <dataValidation type="whole" operator="greaterThanOrEqual" allowBlank="1" showInputMessage="1" showErrorMessage="1" sqref="K2:K6 S6:S9 S12:S19 S23:S36 S39:S50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N14:N18 N20:N24 N26:N31 N33:N36 N38:N42 N44:N58 N60:N64 N8:N12 N2:N6"/>
    <dataValidation type="textLength" operator="greaterThanOrEqual" allowBlank="1" showInputMessage="1" showErrorMessage="1" sqref="M14:M18 M20:M24 M44:M58 M38:M42 M60:M64 M26:M36 M8:M12 M2:M6 T23:U36 T5:U9 T12:U19 T39:U50">
      <formula1>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B1">
      <selection activeCell="B48" sqref="B48:K52"/>
    </sheetView>
  </sheetViews>
  <sheetFormatPr defaultColWidth="9.140625" defaultRowHeight="12.75"/>
  <cols>
    <col min="1" max="1" width="6.28125" style="1" hidden="1" customWidth="1"/>
    <col min="2" max="2" width="4.57421875" style="1" customWidth="1"/>
    <col min="3" max="3" width="7.7109375" style="1" customWidth="1"/>
    <col min="4" max="4" width="22.57421875" style="0" customWidth="1"/>
    <col min="5" max="5" width="15.00390625" style="0" customWidth="1"/>
    <col min="6" max="6" width="8.00390625" style="1" customWidth="1"/>
    <col min="7" max="7" width="4.00390625" style="319" customWidth="1"/>
    <col min="8" max="8" width="10.421875" style="1" customWidth="1"/>
    <col min="9" max="9" width="1.421875" style="0" customWidth="1"/>
    <col min="10" max="10" width="9.421875" style="1" customWidth="1"/>
    <col min="11" max="11" width="10.7109375" style="1" customWidth="1"/>
    <col min="12" max="16384" width="13.28125" style="0" customWidth="1"/>
  </cols>
  <sheetData>
    <row r="2" spans="1:11" s="279" customFormat="1" ht="55.5" customHeight="1">
      <c r="A2" s="312" t="s">
        <v>187</v>
      </c>
      <c r="B2" s="312" t="s">
        <v>155</v>
      </c>
      <c r="C2" s="312" t="s">
        <v>188</v>
      </c>
      <c r="D2" s="278" t="s">
        <v>11</v>
      </c>
      <c r="E2" s="278" t="s">
        <v>189</v>
      </c>
      <c r="F2" s="278" t="s">
        <v>190</v>
      </c>
      <c r="G2" s="278"/>
      <c r="H2" s="278" t="s">
        <v>163</v>
      </c>
      <c r="J2" s="278" t="s">
        <v>164</v>
      </c>
      <c r="K2" s="312" t="s">
        <v>191</v>
      </c>
    </row>
    <row r="3" spans="1:11" s="286" customFormat="1" ht="9" customHeight="1">
      <c r="A3" s="313"/>
      <c r="B3" s="285"/>
      <c r="C3" s="285"/>
      <c r="F3" s="285"/>
      <c r="G3" s="292"/>
      <c r="H3" s="285"/>
      <c r="J3" s="285"/>
      <c r="K3" s="285"/>
    </row>
    <row r="4" spans="1:11" s="286" customFormat="1" ht="15" customHeight="1">
      <c r="A4" s="313"/>
      <c r="B4" s="285"/>
      <c r="C4" s="285"/>
      <c r="F4" s="285"/>
      <c r="G4" s="292"/>
      <c r="H4" s="314"/>
      <c r="J4" s="285"/>
      <c r="K4" s="285"/>
    </row>
    <row r="5" spans="1:11" ht="12.75">
      <c r="A5" s="1">
        <v>1</v>
      </c>
      <c r="C5" s="278"/>
      <c r="D5" s="315"/>
      <c r="F5" s="316"/>
      <c r="G5" s="317"/>
      <c r="H5" s="230"/>
      <c r="J5" s="230"/>
      <c r="K5" s="230"/>
    </row>
    <row r="6" spans="1:11" ht="12.75">
      <c r="A6" s="1">
        <v>2</v>
      </c>
      <c r="C6" s="278"/>
      <c r="F6" s="316"/>
      <c r="G6" s="317"/>
      <c r="H6" s="230"/>
      <c r="J6" s="230"/>
      <c r="K6" s="230"/>
    </row>
    <row r="7" spans="1:11" ht="12.75">
      <c r="A7" s="1">
        <v>3</v>
      </c>
      <c r="C7" s="278"/>
      <c r="F7" s="317"/>
      <c r="G7" s="317"/>
      <c r="H7" s="230"/>
      <c r="J7" s="230"/>
      <c r="K7" s="230"/>
    </row>
    <row r="8" spans="1:11" ht="12.75">
      <c r="A8" s="1">
        <v>4</v>
      </c>
      <c r="C8" s="278"/>
      <c r="F8" s="230"/>
      <c r="G8" s="317"/>
      <c r="H8" s="230"/>
      <c r="J8" s="230"/>
      <c r="K8" s="230"/>
    </row>
    <row r="9" spans="1:11" ht="12.75">
      <c r="A9" s="1">
        <v>5</v>
      </c>
      <c r="C9" s="278"/>
      <c r="F9" s="316"/>
      <c r="G9" s="317"/>
      <c r="H9" s="230"/>
      <c r="J9" s="230"/>
      <c r="K9" s="230"/>
    </row>
    <row r="10" spans="1:11" ht="12.75">
      <c r="A10" s="1">
        <v>6</v>
      </c>
      <c r="C10" s="278"/>
      <c r="F10" s="316"/>
      <c r="G10" s="317"/>
      <c r="H10" s="230"/>
      <c r="J10" s="230"/>
      <c r="K10" s="230"/>
    </row>
    <row r="11" spans="1:11" ht="12.75">
      <c r="A11" s="1">
        <v>7</v>
      </c>
      <c r="C11" s="278"/>
      <c r="F11" s="317"/>
      <c r="G11" s="317"/>
      <c r="H11" s="230"/>
      <c r="J11" s="230"/>
      <c r="K11" s="230"/>
    </row>
    <row r="12" spans="1:11" ht="12.75">
      <c r="A12" s="1">
        <v>8</v>
      </c>
      <c r="C12" s="278"/>
      <c r="F12" s="230"/>
      <c r="G12" s="317"/>
      <c r="H12" s="230"/>
      <c r="J12" s="230"/>
      <c r="K12" s="230"/>
    </row>
    <row r="13" spans="1:11" ht="12.75">
      <c r="A13" s="1">
        <v>9</v>
      </c>
      <c r="C13" s="278"/>
      <c r="E13" s="100"/>
      <c r="F13" s="316"/>
      <c r="G13" s="317"/>
      <c r="H13" s="230"/>
      <c r="J13" s="230"/>
      <c r="K13" s="230"/>
    </row>
    <row r="14" spans="1:11" ht="12.75">
      <c r="A14" s="1">
        <v>10</v>
      </c>
      <c r="C14" s="278"/>
      <c r="F14" s="316"/>
      <c r="G14" s="317"/>
      <c r="H14" s="230"/>
      <c r="J14" s="230"/>
      <c r="K14" s="230"/>
    </row>
    <row r="15" spans="1:11" ht="12.75">
      <c r="A15" s="1">
        <v>11</v>
      </c>
      <c r="C15" s="278"/>
      <c r="F15" s="317"/>
      <c r="G15" s="317"/>
      <c r="H15" s="230"/>
      <c r="J15" s="230"/>
      <c r="K15" s="230"/>
    </row>
    <row r="16" spans="1:11" ht="12.75">
      <c r="A16" s="1">
        <v>12</v>
      </c>
      <c r="C16" s="278"/>
      <c r="F16" s="230"/>
      <c r="G16" s="317"/>
      <c r="H16" s="230"/>
      <c r="J16" s="230"/>
      <c r="K16" s="230"/>
    </row>
    <row r="17" spans="1:11" ht="12.75">
      <c r="A17" s="1">
        <v>13</v>
      </c>
      <c r="C17" s="278"/>
      <c r="F17" s="316"/>
      <c r="G17" s="317"/>
      <c r="H17" s="230"/>
      <c r="J17" s="230"/>
      <c r="K17" s="230"/>
    </row>
    <row r="18" spans="1:11" ht="12.75">
      <c r="A18" s="1">
        <v>14</v>
      </c>
      <c r="C18" s="278"/>
      <c r="F18" s="318"/>
      <c r="G18" s="317"/>
      <c r="H18" s="230"/>
      <c r="J18" s="230"/>
      <c r="K18" s="230"/>
    </row>
    <row r="19" spans="1:11" ht="12.75">
      <c r="A19" s="1">
        <v>15</v>
      </c>
      <c r="C19" s="278"/>
      <c r="F19" s="317"/>
      <c r="G19" s="317"/>
      <c r="H19" s="230"/>
      <c r="J19" s="230"/>
      <c r="K19" s="230"/>
    </row>
    <row r="20" spans="3:10" ht="36" customHeight="1">
      <c r="C20" s="278"/>
      <c r="D20" s="285"/>
      <c r="H20" s="314" t="s">
        <v>183</v>
      </c>
      <c r="J20" s="320" t="s">
        <v>192</v>
      </c>
    </row>
    <row r="21" spans="1:11" ht="12.75">
      <c r="A21" s="1">
        <v>16</v>
      </c>
      <c r="C21" s="278"/>
      <c r="F21" s="230"/>
      <c r="G21" s="317"/>
      <c r="H21" s="230"/>
      <c r="J21" s="230"/>
      <c r="K21" s="230"/>
    </row>
    <row r="22" spans="1:11" ht="12.75">
      <c r="A22" s="1">
        <v>17</v>
      </c>
      <c r="C22" s="278"/>
      <c r="F22" s="316"/>
      <c r="G22" s="317"/>
      <c r="H22" s="230"/>
      <c r="J22" s="230"/>
      <c r="K22" s="230"/>
    </row>
    <row r="23" spans="1:11" ht="12.75">
      <c r="A23" s="1">
        <v>18</v>
      </c>
      <c r="C23" s="278"/>
      <c r="F23" s="316"/>
      <c r="G23" s="317"/>
      <c r="H23" s="230"/>
      <c r="J23" s="230"/>
      <c r="K23" s="230"/>
    </row>
    <row r="24" spans="1:11" ht="12.75">
      <c r="A24" s="1">
        <v>19</v>
      </c>
      <c r="C24" s="278"/>
      <c r="F24" s="317"/>
      <c r="G24" s="317"/>
      <c r="H24" s="230"/>
      <c r="J24" s="230"/>
      <c r="K24" s="230"/>
    </row>
    <row r="25" spans="1:11" ht="12.75">
      <c r="A25" s="1">
        <v>20</v>
      </c>
      <c r="C25" s="278"/>
      <c r="F25" s="230"/>
      <c r="G25" s="317"/>
      <c r="H25" s="230"/>
      <c r="J25" s="230"/>
      <c r="K25" s="230"/>
    </row>
    <row r="26" spans="1:11" ht="12.75">
      <c r="A26" s="1">
        <v>21</v>
      </c>
      <c r="C26" s="278"/>
      <c r="F26" s="316"/>
      <c r="G26" s="317"/>
      <c r="H26" s="230"/>
      <c r="J26" s="230"/>
      <c r="K26" s="230"/>
    </row>
    <row r="27" spans="1:11" ht="12.75">
      <c r="A27" s="1">
        <v>22</v>
      </c>
      <c r="C27" s="278"/>
      <c r="F27" s="316"/>
      <c r="G27" s="317"/>
      <c r="H27" s="230"/>
      <c r="J27" s="230"/>
      <c r="K27" s="230"/>
    </row>
    <row r="28" spans="1:11" ht="12.75">
      <c r="A28" s="1">
        <v>23</v>
      </c>
      <c r="C28" s="278"/>
      <c r="F28" s="317"/>
      <c r="G28" s="317"/>
      <c r="H28" s="230"/>
      <c r="J28" s="230"/>
      <c r="K28" s="230"/>
    </row>
    <row r="29" spans="1:11" ht="12.75">
      <c r="A29" s="1">
        <v>24</v>
      </c>
      <c r="C29" s="278"/>
      <c r="F29" s="230"/>
      <c r="G29" s="317"/>
      <c r="H29" s="230"/>
      <c r="J29" s="230"/>
      <c r="K29" s="230"/>
    </row>
    <row r="30" spans="1:11" ht="12.75">
      <c r="A30" s="1">
        <v>26</v>
      </c>
      <c r="C30" s="278"/>
      <c r="F30" s="316"/>
      <c r="G30" s="317"/>
      <c r="H30" s="230"/>
      <c r="J30" s="230"/>
      <c r="K30" s="230"/>
    </row>
    <row r="31" spans="1:11" ht="12.75">
      <c r="A31" s="1">
        <v>27</v>
      </c>
      <c r="C31" s="278"/>
      <c r="F31" s="316"/>
      <c r="G31" s="317"/>
      <c r="H31" s="230"/>
      <c r="J31" s="230"/>
      <c r="K31" s="230"/>
    </row>
    <row r="32" spans="1:11" ht="12.75">
      <c r="A32" s="1">
        <v>28</v>
      </c>
      <c r="C32" s="278"/>
      <c r="F32" s="317"/>
      <c r="G32" s="317"/>
      <c r="H32" s="230"/>
      <c r="J32" s="230"/>
      <c r="K32" s="230"/>
    </row>
    <row r="33" spans="1:12" ht="12.75">
      <c r="A33" s="1">
        <v>29</v>
      </c>
      <c r="C33" s="278"/>
      <c r="F33" s="317"/>
      <c r="G33" s="317"/>
      <c r="H33" s="230"/>
      <c r="J33" s="230"/>
      <c r="K33" s="230"/>
      <c r="L33" s="230"/>
    </row>
    <row r="34" spans="3:11" ht="12.75">
      <c r="C34" s="278"/>
      <c r="F34" s="317"/>
      <c r="G34" s="317"/>
      <c r="H34" s="321" t="s">
        <v>193</v>
      </c>
      <c r="J34" s="230"/>
      <c r="K34" s="230"/>
    </row>
    <row r="35" spans="1:11" ht="12.75">
      <c r="A35" s="1">
        <v>30</v>
      </c>
      <c r="C35" s="278"/>
      <c r="F35" s="316"/>
      <c r="G35" s="317"/>
      <c r="H35" s="230"/>
      <c r="J35" s="230"/>
      <c r="K35" s="230"/>
    </row>
    <row r="36" spans="1:12" ht="12.75">
      <c r="A36" s="1">
        <v>31</v>
      </c>
      <c r="C36" s="278"/>
      <c r="F36" s="316"/>
      <c r="G36" s="317"/>
      <c r="H36" s="230"/>
      <c r="J36" s="230"/>
      <c r="K36" s="230"/>
      <c r="L36" s="230"/>
    </row>
    <row r="37" spans="1:12" ht="12.75">
      <c r="A37" s="1">
        <v>32</v>
      </c>
      <c r="C37" s="278"/>
      <c r="F37" s="317"/>
      <c r="G37" s="317"/>
      <c r="H37" s="230"/>
      <c r="J37" s="230"/>
      <c r="K37" s="230"/>
      <c r="L37" s="230"/>
    </row>
    <row r="38" spans="1:11" ht="12.75">
      <c r="A38" s="1">
        <v>33</v>
      </c>
      <c r="C38" s="278"/>
      <c r="F38" s="317"/>
      <c r="G38" s="317"/>
      <c r="H38" s="230"/>
      <c r="J38" s="230"/>
      <c r="K38" s="230"/>
    </row>
    <row r="39" spans="1:12" ht="12.75">
      <c r="A39" s="1">
        <v>34</v>
      </c>
      <c r="C39" s="278"/>
      <c r="F39" s="316"/>
      <c r="H39" s="230"/>
      <c r="J39" s="230"/>
      <c r="K39" s="230"/>
      <c r="L39" s="317"/>
    </row>
    <row r="40" spans="1:11" ht="12.75">
      <c r="A40" s="1">
        <v>35</v>
      </c>
      <c r="C40" s="278"/>
      <c r="F40" s="316"/>
      <c r="G40" s="317"/>
      <c r="H40" s="230"/>
      <c r="J40" s="230"/>
      <c r="K40" s="230"/>
    </row>
    <row r="41" spans="1:11" ht="12.75">
      <c r="A41" s="1">
        <v>36</v>
      </c>
      <c r="C41" s="278"/>
      <c r="F41" s="317"/>
      <c r="G41" s="317"/>
      <c r="H41" s="230"/>
      <c r="J41" s="230"/>
      <c r="K41" s="230"/>
    </row>
    <row r="42" spans="1:11" ht="12.75">
      <c r="A42" s="1">
        <v>37</v>
      </c>
      <c r="C42" s="278"/>
      <c r="F42" s="317"/>
      <c r="G42" s="317"/>
      <c r="H42" s="230"/>
      <c r="J42" s="230"/>
      <c r="K42" s="230"/>
    </row>
    <row r="43" spans="1:11" ht="12.75">
      <c r="A43" s="1">
        <v>38</v>
      </c>
      <c r="C43" s="278"/>
      <c r="F43" s="316"/>
      <c r="G43" s="317"/>
      <c r="H43" s="230"/>
      <c r="J43" s="230"/>
      <c r="K43" s="230"/>
    </row>
    <row r="44" spans="1:11" ht="12.75">
      <c r="A44" s="1">
        <v>39</v>
      </c>
      <c r="C44" s="278"/>
      <c r="F44" s="316"/>
      <c r="G44" s="317"/>
      <c r="H44" s="230"/>
      <c r="J44" s="230"/>
      <c r="K44" s="230"/>
    </row>
    <row r="45" spans="1:11" ht="12.75">
      <c r="A45" s="1">
        <v>40</v>
      </c>
      <c r="C45" s="278"/>
      <c r="F45" s="317"/>
      <c r="G45" s="317"/>
      <c r="H45" s="230"/>
      <c r="J45" s="230"/>
      <c r="K45" s="230"/>
    </row>
    <row r="46" spans="1:12" ht="12.75">
      <c r="A46" s="1">
        <v>41</v>
      </c>
      <c r="C46" s="278"/>
      <c r="F46" s="317"/>
      <c r="G46" s="317"/>
      <c r="H46" s="230"/>
      <c r="J46" s="230"/>
      <c r="K46" s="230"/>
      <c r="L46" s="230"/>
    </row>
    <row r="47" spans="3:10" ht="38.25">
      <c r="C47" s="278"/>
      <c r="D47" s="285" t="s">
        <v>194</v>
      </c>
      <c r="F47" s="317"/>
      <c r="G47" s="317"/>
      <c r="H47" s="314" t="s">
        <v>182</v>
      </c>
      <c r="J47" s="322" t="s">
        <v>192</v>
      </c>
    </row>
    <row r="48" spans="1:11" ht="12.75">
      <c r="A48" s="1">
        <v>42</v>
      </c>
      <c r="C48" s="278"/>
      <c r="F48" s="316"/>
      <c r="G48" s="317"/>
      <c r="H48" s="230"/>
      <c r="J48" s="230"/>
      <c r="K48" s="230"/>
    </row>
    <row r="49" spans="1:11" ht="12.75">
      <c r="A49" s="1">
        <v>43</v>
      </c>
      <c r="C49" s="278"/>
      <c r="F49" s="316"/>
      <c r="G49" s="317"/>
      <c r="H49" s="230"/>
      <c r="J49" s="230"/>
      <c r="K49" s="230"/>
    </row>
    <row r="50" spans="1:11" ht="12.75">
      <c r="A50" s="1">
        <v>44</v>
      </c>
      <c r="C50" s="278"/>
      <c r="F50" s="317"/>
      <c r="G50" s="317"/>
      <c r="H50" s="230"/>
      <c r="J50" s="230"/>
      <c r="K50" s="230"/>
    </row>
    <row r="51" spans="1:11" ht="12.75">
      <c r="A51" s="1">
        <v>45</v>
      </c>
      <c r="C51" s="278"/>
      <c r="F51" s="317"/>
      <c r="G51" s="317"/>
      <c r="H51" s="230"/>
      <c r="J51" s="230"/>
      <c r="K51" s="230"/>
    </row>
    <row r="52" spans="1:11" ht="12.75">
      <c r="A52" s="1">
        <v>46</v>
      </c>
      <c r="C52" s="278"/>
      <c r="F52" s="316"/>
      <c r="G52" s="317"/>
      <c r="H52" s="230"/>
      <c r="J52" s="230"/>
      <c r="K52" s="230"/>
    </row>
    <row r="53" spans="6:8" ht="12.75">
      <c r="F53" s="317"/>
      <c r="H53" s="23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3"/>
  <sheetViews>
    <sheetView workbookViewId="0" topLeftCell="A1">
      <selection activeCell="E19" sqref="E19"/>
    </sheetView>
  </sheetViews>
  <sheetFormatPr defaultColWidth="9.140625" defaultRowHeight="12.75"/>
  <cols>
    <col min="1" max="1" width="5.421875" style="0" bestFit="1" customWidth="1"/>
    <col min="2" max="2" width="22.140625" style="0" customWidth="1"/>
    <col min="3" max="3" width="9.00390625" style="0" bestFit="1" customWidth="1"/>
    <col min="4" max="4" width="5.8515625" style="0" bestFit="1" customWidth="1"/>
    <col min="5" max="5" width="25.57421875" style="0" customWidth="1"/>
    <col min="6" max="6" width="7.7109375" style="1" bestFit="1" customWidth="1"/>
    <col min="7" max="7" width="44.7109375" style="0" customWidth="1"/>
    <col min="8" max="8" width="15.140625" style="0" customWidth="1"/>
  </cols>
  <sheetData>
    <row r="1" spans="1:11" ht="20.25" customHeight="1">
      <c r="A1" s="345" t="s">
        <v>108</v>
      </c>
      <c r="B1" s="346"/>
      <c r="C1" s="346"/>
      <c r="D1" s="346"/>
      <c r="E1" s="346"/>
      <c r="F1" s="346"/>
      <c r="G1" s="346"/>
      <c r="H1" s="346"/>
      <c r="I1" s="55" t="s">
        <v>36</v>
      </c>
      <c r="J1" s="55"/>
      <c r="K1" s="55"/>
    </row>
    <row r="2" spans="1:11" ht="20.25" customHeight="1">
      <c r="A2" s="347"/>
      <c r="B2" s="348"/>
      <c r="C2" s="348"/>
      <c r="D2" s="348"/>
      <c r="E2" s="348"/>
      <c r="F2" s="348"/>
      <c r="G2" s="348"/>
      <c r="H2" s="348"/>
      <c r="I2" s="55" t="s">
        <v>35</v>
      </c>
      <c r="J2" s="55"/>
      <c r="K2" s="55"/>
    </row>
    <row r="3" spans="1:11" ht="26.25">
      <c r="A3" s="113" t="s">
        <v>109</v>
      </c>
      <c r="B3" s="63" t="s">
        <v>41</v>
      </c>
      <c r="C3" s="63" t="s">
        <v>22</v>
      </c>
      <c r="D3" s="64" t="s">
        <v>28</v>
      </c>
      <c r="E3" s="63" t="s">
        <v>23</v>
      </c>
      <c r="F3" s="65" t="s">
        <v>24</v>
      </c>
      <c r="G3" s="63" t="s">
        <v>25</v>
      </c>
      <c r="H3" s="64" t="s">
        <v>107</v>
      </c>
      <c r="I3" s="55" t="s">
        <v>37</v>
      </c>
      <c r="J3" s="54"/>
      <c r="K3" s="54"/>
    </row>
    <row r="4" ht="13.5" thickBot="1"/>
    <row r="5" spans="1:8" ht="12.75">
      <c r="A5" s="129">
        <v>1</v>
      </c>
      <c r="B5" s="130" t="s">
        <v>33</v>
      </c>
      <c r="C5" s="131">
        <v>1</v>
      </c>
      <c r="D5" s="131" t="s">
        <v>27</v>
      </c>
      <c r="E5" s="117" t="s">
        <v>29</v>
      </c>
      <c r="F5" s="131"/>
      <c r="G5" s="117"/>
      <c r="H5" s="118"/>
    </row>
    <row r="6" spans="2:8" ht="12.75">
      <c r="B6" s="119"/>
      <c r="C6" s="66">
        <v>2</v>
      </c>
      <c r="D6" s="60"/>
      <c r="E6" s="26" t="s">
        <v>30</v>
      </c>
      <c r="F6" s="60"/>
      <c r="G6" s="26"/>
      <c r="H6" s="120"/>
    </row>
    <row r="7" spans="2:8" ht="12.75">
      <c r="B7" s="119"/>
      <c r="C7" s="66">
        <v>3</v>
      </c>
      <c r="D7" s="60"/>
      <c r="E7" s="26" t="s">
        <v>31</v>
      </c>
      <c r="F7" s="60"/>
      <c r="G7" s="26"/>
      <c r="H7" s="120"/>
    </row>
    <row r="8" spans="2:8" ht="12.75">
      <c r="B8" s="119"/>
      <c r="C8" s="66">
        <v>4</v>
      </c>
      <c r="D8" s="60"/>
      <c r="E8" s="26" t="s">
        <v>42</v>
      </c>
      <c r="F8" s="60"/>
      <c r="G8" s="26"/>
      <c r="H8" s="120"/>
    </row>
    <row r="9" spans="2:8" ht="12.75">
      <c r="B9" s="119"/>
      <c r="C9" s="66">
        <v>5</v>
      </c>
      <c r="D9" s="60"/>
      <c r="E9" s="26" t="s">
        <v>32</v>
      </c>
      <c r="F9" s="60"/>
      <c r="G9" s="26" t="s">
        <v>39</v>
      </c>
      <c r="H9" s="121"/>
    </row>
    <row r="10" spans="2:8" ht="13.5" thickBot="1">
      <c r="B10" s="122"/>
      <c r="C10" s="132"/>
      <c r="D10" s="132"/>
      <c r="E10" s="133"/>
      <c r="F10" s="134"/>
      <c r="G10" s="133" t="s">
        <v>40</v>
      </c>
      <c r="H10" s="135"/>
    </row>
    <row r="11" spans="2:6" ht="12.75">
      <c r="B11" s="341" t="s">
        <v>114</v>
      </c>
      <c r="C11" s="342"/>
      <c r="D11" s="349"/>
      <c r="E11" s="350"/>
      <c r="F11" s="351"/>
    </row>
    <row r="12" spans="2:6" ht="12.75">
      <c r="B12" s="343" t="s">
        <v>115</v>
      </c>
      <c r="C12" s="344"/>
      <c r="D12" s="352"/>
      <c r="E12" s="353"/>
      <c r="F12" s="354"/>
    </row>
    <row r="13" spans="2:6" ht="13.5" thickBot="1">
      <c r="B13" s="339" t="s">
        <v>116</v>
      </c>
      <c r="C13" s="340"/>
      <c r="D13" s="336"/>
      <c r="E13" s="337"/>
      <c r="F13" s="338"/>
    </row>
    <row r="14" ht="13.5" customHeight="1" thickBot="1"/>
    <row r="15" spans="1:8" ht="12.75">
      <c r="A15" s="59">
        <v>2</v>
      </c>
      <c r="B15" s="203" t="s">
        <v>121</v>
      </c>
      <c r="C15" s="204">
        <v>1</v>
      </c>
      <c r="D15" s="204" t="s">
        <v>126</v>
      </c>
      <c r="E15" s="205"/>
      <c r="F15" s="205"/>
      <c r="G15" s="205"/>
      <c r="H15" s="118"/>
    </row>
    <row r="16" spans="2:8" ht="12.75">
      <c r="B16" s="206"/>
      <c r="C16" s="207">
        <v>2</v>
      </c>
      <c r="D16" s="207"/>
      <c r="E16" s="207"/>
      <c r="F16" s="207"/>
      <c r="G16" s="207"/>
      <c r="H16" s="120"/>
    </row>
    <row r="17" spans="2:8" ht="12.75">
      <c r="B17" s="206"/>
      <c r="C17" s="207">
        <v>3</v>
      </c>
      <c r="D17" s="207"/>
      <c r="E17" s="207"/>
      <c r="F17" s="207"/>
      <c r="G17" s="207"/>
      <c r="H17" s="120"/>
    </row>
    <row r="18" spans="2:8" ht="12.75">
      <c r="B18" s="206"/>
      <c r="C18" s="207">
        <v>4</v>
      </c>
      <c r="D18" s="207"/>
      <c r="E18" s="207"/>
      <c r="F18" s="207"/>
      <c r="G18" s="207"/>
      <c r="H18" s="120"/>
    </row>
    <row r="19" spans="2:8" ht="12.75">
      <c r="B19" s="206"/>
      <c r="C19" s="207">
        <v>5</v>
      </c>
      <c r="D19" s="207"/>
      <c r="E19" s="208"/>
      <c r="F19" s="207"/>
      <c r="G19" s="207"/>
      <c r="H19" s="121"/>
    </row>
    <row r="20" spans="2:8" ht="13.5" thickBot="1">
      <c r="B20" s="122"/>
      <c r="C20" s="132"/>
      <c r="D20" s="132"/>
      <c r="E20" s="133"/>
      <c r="F20" s="134"/>
      <c r="G20" s="133" t="s">
        <v>40</v>
      </c>
      <c r="H20" s="135"/>
    </row>
    <row r="21" spans="2:6" ht="12.75">
      <c r="B21" s="341" t="s">
        <v>114</v>
      </c>
      <c r="C21" s="342"/>
      <c r="D21" s="349"/>
      <c r="E21" s="350"/>
      <c r="F21" s="351"/>
    </row>
    <row r="22" spans="2:6" ht="12.75">
      <c r="B22" s="343" t="s">
        <v>115</v>
      </c>
      <c r="C22" s="344"/>
      <c r="D22" s="352"/>
      <c r="E22" s="353"/>
      <c r="F22" s="354"/>
    </row>
    <row r="23" spans="2:6" ht="13.5" customHeight="1" thickBot="1">
      <c r="B23" s="339" t="s">
        <v>116</v>
      </c>
      <c r="C23" s="340"/>
      <c r="D23" s="336"/>
      <c r="E23" s="337"/>
      <c r="F23" s="338"/>
    </row>
    <row r="24" ht="13.5" thickBot="1"/>
    <row r="25" spans="1:8" ht="12.75">
      <c r="A25" s="59">
        <v>3</v>
      </c>
      <c r="B25" s="130"/>
      <c r="C25" s="131">
        <v>11</v>
      </c>
      <c r="D25" s="131"/>
      <c r="E25" s="117"/>
      <c r="F25" s="131"/>
      <c r="G25" s="117"/>
      <c r="H25" s="118"/>
    </row>
    <row r="26" spans="2:8" ht="12.75">
      <c r="B26" s="119"/>
      <c r="C26" s="66">
        <v>12</v>
      </c>
      <c r="D26" s="60"/>
      <c r="E26" s="26"/>
      <c r="F26" s="60"/>
      <c r="G26" s="26"/>
      <c r="H26" s="120"/>
    </row>
    <row r="27" spans="2:8" ht="12.75">
      <c r="B27" s="119"/>
      <c r="C27" s="66">
        <v>13</v>
      </c>
      <c r="D27" s="60"/>
      <c r="E27" s="26"/>
      <c r="F27" s="60"/>
      <c r="G27" s="26"/>
      <c r="H27" s="120"/>
    </row>
    <row r="28" spans="2:8" ht="12.75">
      <c r="B28" s="119"/>
      <c r="C28" s="66">
        <v>14</v>
      </c>
      <c r="D28" s="60"/>
      <c r="E28" s="26"/>
      <c r="F28" s="60"/>
      <c r="G28" s="26"/>
      <c r="H28" s="120"/>
    </row>
    <row r="29" spans="2:8" ht="12.75">
      <c r="B29" s="119"/>
      <c r="C29" s="66">
        <v>15</v>
      </c>
      <c r="D29" s="60"/>
      <c r="E29" s="26"/>
      <c r="F29" s="60"/>
      <c r="G29" s="26" t="s">
        <v>39</v>
      </c>
      <c r="H29" s="121"/>
    </row>
    <row r="30" spans="2:8" ht="13.5" thickBot="1">
      <c r="B30" s="122"/>
      <c r="C30" s="132"/>
      <c r="D30" s="132"/>
      <c r="E30" s="133"/>
      <c r="F30" s="134"/>
      <c r="G30" s="133" t="s">
        <v>40</v>
      </c>
      <c r="H30" s="135"/>
    </row>
    <row r="31" spans="2:6" ht="12.75">
      <c r="B31" s="341" t="s">
        <v>114</v>
      </c>
      <c r="C31" s="342"/>
      <c r="D31" s="349"/>
      <c r="E31" s="350"/>
      <c r="F31" s="351"/>
    </row>
    <row r="32" spans="2:6" ht="12.75">
      <c r="B32" s="343" t="s">
        <v>115</v>
      </c>
      <c r="C32" s="344"/>
      <c r="D32" s="352"/>
      <c r="E32" s="353"/>
      <c r="F32" s="354"/>
    </row>
    <row r="33" spans="2:6" ht="13.5" customHeight="1" thickBot="1">
      <c r="B33" s="339" t="s">
        <v>116</v>
      </c>
      <c r="C33" s="340"/>
      <c r="D33" s="336"/>
      <c r="E33" s="337"/>
      <c r="F33" s="338"/>
    </row>
    <row r="34" ht="13.5" thickBot="1"/>
    <row r="35" spans="1:8" ht="12.75">
      <c r="A35" s="59">
        <v>4</v>
      </c>
      <c r="B35" s="130"/>
      <c r="C35" s="131">
        <v>16</v>
      </c>
      <c r="D35" s="131"/>
      <c r="E35" s="117"/>
      <c r="F35" s="131"/>
      <c r="G35" s="117"/>
      <c r="H35" s="118"/>
    </row>
    <row r="36" spans="2:8" ht="12.75">
      <c r="B36" s="119"/>
      <c r="C36" s="66">
        <v>17</v>
      </c>
      <c r="D36" s="60"/>
      <c r="E36" s="26"/>
      <c r="F36" s="60"/>
      <c r="G36" s="26"/>
      <c r="H36" s="120"/>
    </row>
    <row r="37" spans="2:8" ht="12.75">
      <c r="B37" s="119"/>
      <c r="C37" s="66">
        <v>18</v>
      </c>
      <c r="D37" s="60"/>
      <c r="E37" s="26"/>
      <c r="F37" s="60"/>
      <c r="G37" s="26"/>
      <c r="H37" s="120"/>
    </row>
    <row r="38" spans="2:8" ht="12.75">
      <c r="B38" s="119"/>
      <c r="C38" s="66">
        <v>19</v>
      </c>
      <c r="D38" s="60"/>
      <c r="E38" s="26"/>
      <c r="F38" s="60"/>
      <c r="G38" s="26"/>
      <c r="H38" s="120"/>
    </row>
    <row r="39" spans="2:8" ht="12.75">
      <c r="B39" s="119"/>
      <c r="C39" s="66">
        <v>20</v>
      </c>
      <c r="D39" s="60"/>
      <c r="E39" s="26"/>
      <c r="F39" s="60"/>
      <c r="G39" s="26" t="s">
        <v>39</v>
      </c>
      <c r="H39" s="121"/>
    </row>
    <row r="40" spans="2:8" ht="13.5" thickBot="1">
      <c r="B40" s="122"/>
      <c r="C40" s="132"/>
      <c r="D40" s="132"/>
      <c r="E40" s="133"/>
      <c r="F40" s="134"/>
      <c r="G40" s="133" t="s">
        <v>40</v>
      </c>
      <c r="H40" s="135"/>
    </row>
    <row r="41" spans="2:6" ht="12.75">
      <c r="B41" s="341" t="s">
        <v>114</v>
      </c>
      <c r="C41" s="342"/>
      <c r="D41" s="349"/>
      <c r="E41" s="350"/>
      <c r="F41" s="351"/>
    </row>
    <row r="42" spans="2:6" ht="12.75">
      <c r="B42" s="343" t="s">
        <v>115</v>
      </c>
      <c r="C42" s="344"/>
      <c r="D42" s="352"/>
      <c r="E42" s="353"/>
      <c r="F42" s="354"/>
    </row>
    <row r="43" spans="2:6" ht="13.5" customHeight="1" thickBot="1">
      <c r="B43" s="339" t="s">
        <v>116</v>
      </c>
      <c r="C43" s="340"/>
      <c r="D43" s="336"/>
      <c r="E43" s="337"/>
      <c r="F43" s="338"/>
    </row>
    <row r="44" ht="13.5" thickBot="1"/>
    <row r="45" spans="1:8" ht="12.75">
      <c r="A45" s="59">
        <v>5</v>
      </c>
      <c r="B45" s="130"/>
      <c r="C45" s="131">
        <v>21</v>
      </c>
      <c r="D45" s="131"/>
      <c r="E45" s="117"/>
      <c r="F45" s="131"/>
      <c r="G45" s="117"/>
      <c r="H45" s="118"/>
    </row>
    <row r="46" spans="2:8" ht="12.75">
      <c r="B46" s="119"/>
      <c r="C46" s="66">
        <v>22</v>
      </c>
      <c r="D46" s="60"/>
      <c r="E46" s="26"/>
      <c r="F46" s="60"/>
      <c r="G46" s="26"/>
      <c r="H46" s="120"/>
    </row>
    <row r="47" spans="2:8" ht="12.75">
      <c r="B47" s="119"/>
      <c r="C47" s="66">
        <v>23</v>
      </c>
      <c r="D47" s="60"/>
      <c r="E47" s="26"/>
      <c r="F47" s="60"/>
      <c r="G47" s="26"/>
      <c r="H47" s="120"/>
    </row>
    <row r="48" spans="2:8" ht="12.75">
      <c r="B48" s="119"/>
      <c r="C48" s="66">
        <v>24</v>
      </c>
      <c r="D48" s="60"/>
      <c r="E48" s="26"/>
      <c r="F48" s="60"/>
      <c r="G48" s="26"/>
      <c r="H48" s="120"/>
    </row>
    <row r="49" spans="2:8" ht="12.75">
      <c r="B49" s="119"/>
      <c r="C49" s="66">
        <v>25</v>
      </c>
      <c r="D49" s="60"/>
      <c r="E49" s="26"/>
      <c r="F49" s="60"/>
      <c r="G49" s="26" t="s">
        <v>39</v>
      </c>
      <c r="H49" s="121"/>
    </row>
    <row r="50" spans="2:8" ht="13.5" thickBot="1">
      <c r="B50" s="122"/>
      <c r="C50" s="132"/>
      <c r="D50" s="132"/>
      <c r="E50" s="133"/>
      <c r="F50" s="134"/>
      <c r="G50" s="133" t="s">
        <v>40</v>
      </c>
      <c r="H50" s="135"/>
    </row>
    <row r="51" spans="2:6" ht="12.75">
      <c r="B51" s="341" t="s">
        <v>114</v>
      </c>
      <c r="C51" s="342"/>
      <c r="D51" s="349"/>
      <c r="E51" s="350"/>
      <c r="F51" s="351"/>
    </row>
    <row r="52" spans="2:6" ht="12.75">
      <c r="B52" s="343" t="s">
        <v>115</v>
      </c>
      <c r="C52" s="344"/>
      <c r="D52" s="352"/>
      <c r="E52" s="353"/>
      <c r="F52" s="354"/>
    </row>
    <row r="53" spans="2:6" ht="13.5" customHeight="1" thickBot="1">
      <c r="B53" s="339" t="s">
        <v>116</v>
      </c>
      <c r="C53" s="340"/>
      <c r="D53" s="336"/>
      <c r="E53" s="337"/>
      <c r="F53" s="338"/>
    </row>
    <row r="54" ht="13.5" thickBot="1"/>
    <row r="55" spans="1:8" ht="12.75">
      <c r="A55" s="59">
        <v>6</v>
      </c>
      <c r="B55" s="130"/>
      <c r="C55" s="131">
        <v>26</v>
      </c>
      <c r="D55" s="131"/>
      <c r="E55" s="117"/>
      <c r="F55" s="131"/>
      <c r="G55" s="117"/>
      <c r="H55" s="118"/>
    </row>
    <row r="56" spans="2:8" ht="12.75">
      <c r="B56" s="119"/>
      <c r="C56" s="66">
        <v>27</v>
      </c>
      <c r="D56" s="60"/>
      <c r="E56" s="26"/>
      <c r="F56" s="60"/>
      <c r="G56" s="26"/>
      <c r="H56" s="120"/>
    </row>
    <row r="57" spans="2:8" ht="12.75">
      <c r="B57" s="119"/>
      <c r="C57" s="66">
        <v>28</v>
      </c>
      <c r="D57" s="60"/>
      <c r="E57" s="26"/>
      <c r="F57" s="60"/>
      <c r="G57" s="26"/>
      <c r="H57" s="120"/>
    </row>
    <row r="58" spans="2:8" ht="12.75">
      <c r="B58" s="119"/>
      <c r="C58" s="66">
        <v>29</v>
      </c>
      <c r="D58" s="60"/>
      <c r="E58" s="26"/>
      <c r="F58" s="60"/>
      <c r="G58" s="26"/>
      <c r="H58" s="120"/>
    </row>
    <row r="59" spans="2:8" ht="12.75">
      <c r="B59" s="119"/>
      <c r="C59" s="66">
        <v>30</v>
      </c>
      <c r="D59" s="60"/>
      <c r="E59" s="26"/>
      <c r="F59" s="60"/>
      <c r="G59" s="26" t="s">
        <v>39</v>
      </c>
      <c r="H59" s="121"/>
    </row>
    <row r="60" spans="2:8" ht="13.5" thickBot="1">
      <c r="B60" s="122"/>
      <c r="C60" s="132"/>
      <c r="D60" s="132"/>
      <c r="E60" s="133"/>
      <c r="F60" s="134"/>
      <c r="G60" s="133" t="s">
        <v>40</v>
      </c>
      <c r="H60" s="135"/>
    </row>
    <row r="61" spans="2:6" ht="12.75">
      <c r="B61" s="341" t="s">
        <v>114</v>
      </c>
      <c r="C61" s="342"/>
      <c r="D61" s="349"/>
      <c r="E61" s="350"/>
      <c r="F61" s="351"/>
    </row>
    <row r="62" spans="2:6" ht="12.75">
      <c r="B62" s="343" t="s">
        <v>115</v>
      </c>
      <c r="C62" s="344"/>
      <c r="D62" s="352"/>
      <c r="E62" s="353"/>
      <c r="F62" s="354"/>
    </row>
    <row r="63" spans="2:6" ht="13.5" customHeight="1" thickBot="1">
      <c r="B63" s="339" t="s">
        <v>116</v>
      </c>
      <c r="C63" s="340"/>
      <c r="D63" s="336"/>
      <c r="E63" s="337"/>
      <c r="F63" s="338"/>
    </row>
    <row r="64" ht="13.5" thickBot="1"/>
    <row r="65" spans="1:8" ht="12.75">
      <c r="A65" s="59">
        <v>7</v>
      </c>
      <c r="B65" s="130"/>
      <c r="C65" s="131">
        <v>31</v>
      </c>
      <c r="D65" s="131"/>
      <c r="E65" s="117"/>
      <c r="F65" s="131"/>
      <c r="G65" s="117"/>
      <c r="H65" s="118"/>
    </row>
    <row r="66" spans="2:8" ht="12.75">
      <c r="B66" s="119"/>
      <c r="C66" s="66">
        <v>32</v>
      </c>
      <c r="D66" s="60"/>
      <c r="E66" s="26"/>
      <c r="F66" s="60"/>
      <c r="G66" s="26"/>
      <c r="H66" s="120"/>
    </row>
    <row r="67" spans="2:8" ht="12.75">
      <c r="B67" s="119"/>
      <c r="C67" s="66">
        <v>33</v>
      </c>
      <c r="D67" s="60"/>
      <c r="E67" s="26"/>
      <c r="F67" s="60"/>
      <c r="G67" s="26"/>
      <c r="H67" s="120"/>
    </row>
    <row r="68" spans="2:8" ht="12.75">
      <c r="B68" s="119"/>
      <c r="C68" s="66">
        <v>34</v>
      </c>
      <c r="D68" s="60"/>
      <c r="E68" s="26"/>
      <c r="F68" s="60"/>
      <c r="G68" s="26"/>
      <c r="H68" s="120"/>
    </row>
    <row r="69" spans="2:8" ht="12.75">
      <c r="B69" s="119"/>
      <c r="C69" s="66">
        <v>35</v>
      </c>
      <c r="D69" s="60"/>
      <c r="E69" s="26"/>
      <c r="F69" s="60"/>
      <c r="G69" s="26" t="s">
        <v>39</v>
      </c>
      <c r="H69" s="121"/>
    </row>
    <row r="70" spans="2:8" ht="13.5" thickBot="1">
      <c r="B70" s="122"/>
      <c r="C70" s="132"/>
      <c r="D70" s="132"/>
      <c r="E70" s="133"/>
      <c r="F70" s="134"/>
      <c r="G70" s="133" t="s">
        <v>40</v>
      </c>
      <c r="H70" s="135"/>
    </row>
    <row r="71" spans="2:6" ht="12.75">
      <c r="B71" s="341" t="s">
        <v>114</v>
      </c>
      <c r="C71" s="342"/>
      <c r="D71" s="349"/>
      <c r="E71" s="350"/>
      <c r="F71" s="351"/>
    </row>
    <row r="72" spans="2:6" ht="12.75">
      <c r="B72" s="343" t="s">
        <v>115</v>
      </c>
      <c r="C72" s="344"/>
      <c r="D72" s="352"/>
      <c r="E72" s="353"/>
      <c r="F72" s="354"/>
    </row>
    <row r="73" spans="2:6" ht="13.5" customHeight="1" thickBot="1">
      <c r="B73" s="339" t="s">
        <v>116</v>
      </c>
      <c r="C73" s="340"/>
      <c r="D73" s="336"/>
      <c r="E73" s="337"/>
      <c r="F73" s="338"/>
    </row>
    <row r="74" ht="13.5" thickBot="1"/>
    <row r="75" spans="1:8" ht="12.75">
      <c r="A75" s="59">
        <v>8</v>
      </c>
      <c r="B75" s="130"/>
      <c r="C75" s="131">
        <v>36</v>
      </c>
      <c r="D75" s="131"/>
      <c r="E75" s="117"/>
      <c r="F75" s="131"/>
      <c r="G75" s="117"/>
      <c r="H75" s="118"/>
    </row>
    <row r="76" spans="2:8" ht="12.75">
      <c r="B76" s="119"/>
      <c r="C76" s="66">
        <v>37</v>
      </c>
      <c r="D76" s="60"/>
      <c r="E76" s="26"/>
      <c r="F76" s="60"/>
      <c r="G76" s="26"/>
      <c r="H76" s="120"/>
    </row>
    <row r="77" spans="2:8" ht="12.75">
      <c r="B77" s="119"/>
      <c r="C77" s="66">
        <v>38</v>
      </c>
      <c r="D77" s="60"/>
      <c r="E77" s="26"/>
      <c r="F77" s="60"/>
      <c r="G77" s="26"/>
      <c r="H77" s="120"/>
    </row>
    <row r="78" spans="2:8" ht="12.75">
      <c r="B78" s="119"/>
      <c r="C78" s="66">
        <v>39</v>
      </c>
      <c r="D78" s="60"/>
      <c r="E78" s="26"/>
      <c r="F78" s="60"/>
      <c r="G78" s="26"/>
      <c r="H78" s="120"/>
    </row>
    <row r="79" spans="2:8" ht="12.75">
      <c r="B79" s="119"/>
      <c r="C79" s="66">
        <v>40</v>
      </c>
      <c r="D79" s="60"/>
      <c r="E79" s="26"/>
      <c r="F79" s="60"/>
      <c r="G79" s="26" t="s">
        <v>39</v>
      </c>
      <c r="H79" s="121"/>
    </row>
    <row r="80" spans="2:8" ht="13.5" thickBot="1">
      <c r="B80" s="122"/>
      <c r="C80" s="132"/>
      <c r="D80" s="132"/>
      <c r="E80" s="133"/>
      <c r="F80" s="134"/>
      <c r="G80" s="133" t="s">
        <v>40</v>
      </c>
      <c r="H80" s="135"/>
    </row>
    <row r="81" spans="2:6" ht="12.75">
      <c r="B81" s="341" t="s">
        <v>114</v>
      </c>
      <c r="C81" s="342"/>
      <c r="D81" s="349"/>
      <c r="E81" s="350"/>
      <c r="F81" s="351"/>
    </row>
    <row r="82" spans="2:6" ht="12.75">
      <c r="B82" s="343" t="s">
        <v>115</v>
      </c>
      <c r="C82" s="344"/>
      <c r="D82" s="352"/>
      <c r="E82" s="353"/>
      <c r="F82" s="354"/>
    </row>
    <row r="83" spans="2:6" ht="13.5" customHeight="1" thickBot="1">
      <c r="B83" s="339" t="s">
        <v>116</v>
      </c>
      <c r="C83" s="340"/>
      <c r="D83" s="336"/>
      <c r="E83" s="337"/>
      <c r="F83" s="338"/>
    </row>
    <row r="84" ht="13.5" thickBot="1"/>
    <row r="85" spans="1:8" ht="12.75">
      <c r="A85" s="59">
        <v>9</v>
      </c>
      <c r="B85" s="130"/>
      <c r="C85" s="131">
        <v>41</v>
      </c>
      <c r="D85" s="131"/>
      <c r="E85" s="117"/>
      <c r="F85" s="131"/>
      <c r="G85" s="117"/>
      <c r="H85" s="118"/>
    </row>
    <row r="86" spans="2:8" ht="12.75">
      <c r="B86" s="119"/>
      <c r="C86" s="66">
        <v>42</v>
      </c>
      <c r="D86" s="60"/>
      <c r="E86" s="26"/>
      <c r="F86" s="60"/>
      <c r="G86" s="26"/>
      <c r="H86" s="120"/>
    </row>
    <row r="87" spans="2:8" ht="12.75">
      <c r="B87" s="119"/>
      <c r="C87" s="66">
        <v>43</v>
      </c>
      <c r="D87" s="60"/>
      <c r="E87" s="26"/>
      <c r="F87" s="60"/>
      <c r="G87" s="26"/>
      <c r="H87" s="120"/>
    </row>
    <row r="88" spans="2:8" ht="12.75">
      <c r="B88" s="119"/>
      <c r="C88" s="66">
        <v>44</v>
      </c>
      <c r="D88" s="60"/>
      <c r="E88" s="26"/>
      <c r="F88" s="60"/>
      <c r="G88" s="26"/>
      <c r="H88" s="120"/>
    </row>
    <row r="89" spans="2:8" ht="12.75">
      <c r="B89" s="119"/>
      <c r="C89" s="66">
        <v>45</v>
      </c>
      <c r="D89" s="60"/>
      <c r="E89" s="26"/>
      <c r="F89" s="60"/>
      <c r="G89" s="26" t="s">
        <v>39</v>
      </c>
      <c r="H89" s="121"/>
    </row>
    <row r="90" spans="2:8" ht="13.5" thickBot="1">
      <c r="B90" s="122"/>
      <c r="C90" s="132"/>
      <c r="D90" s="132"/>
      <c r="E90" s="133"/>
      <c r="F90" s="134"/>
      <c r="G90" s="133" t="s">
        <v>40</v>
      </c>
      <c r="H90" s="135"/>
    </row>
    <row r="91" spans="2:6" ht="12.75">
      <c r="B91" s="341" t="s">
        <v>114</v>
      </c>
      <c r="C91" s="342"/>
      <c r="D91" s="349"/>
      <c r="E91" s="350"/>
      <c r="F91" s="351"/>
    </row>
    <row r="92" spans="2:6" ht="12.75">
      <c r="B92" s="343" t="s">
        <v>115</v>
      </c>
      <c r="C92" s="344"/>
      <c r="D92" s="352"/>
      <c r="E92" s="353"/>
      <c r="F92" s="354"/>
    </row>
    <row r="93" spans="2:6" ht="13.5" customHeight="1" thickBot="1">
      <c r="B93" s="339" t="s">
        <v>116</v>
      </c>
      <c r="C93" s="340"/>
      <c r="D93" s="336"/>
      <c r="E93" s="337"/>
      <c r="F93" s="338"/>
    </row>
    <row r="94" ht="13.5" thickBot="1"/>
    <row r="95" spans="1:8" ht="12.75">
      <c r="A95" s="59">
        <v>10</v>
      </c>
      <c r="B95" s="130"/>
      <c r="C95" s="131">
        <v>46</v>
      </c>
      <c r="D95" s="131"/>
      <c r="E95" s="117"/>
      <c r="F95" s="131"/>
      <c r="G95" s="117"/>
      <c r="H95" s="118"/>
    </row>
    <row r="96" spans="2:8" ht="12.75">
      <c r="B96" s="119"/>
      <c r="C96" s="66">
        <v>47</v>
      </c>
      <c r="D96" s="60"/>
      <c r="E96" s="26"/>
      <c r="F96" s="60"/>
      <c r="G96" s="26"/>
      <c r="H96" s="120"/>
    </row>
    <row r="97" spans="2:8" ht="12.75">
      <c r="B97" s="119"/>
      <c r="C97" s="66">
        <v>48</v>
      </c>
      <c r="D97" s="60"/>
      <c r="E97" s="26"/>
      <c r="F97" s="60"/>
      <c r="G97" s="26"/>
      <c r="H97" s="120"/>
    </row>
    <row r="98" spans="2:8" ht="12.75">
      <c r="B98" s="119"/>
      <c r="C98" s="66">
        <v>49</v>
      </c>
      <c r="D98" s="60"/>
      <c r="E98" s="26"/>
      <c r="F98" s="60"/>
      <c r="G98" s="26"/>
      <c r="H98" s="120"/>
    </row>
    <row r="99" spans="2:8" ht="12.75">
      <c r="B99" s="119"/>
      <c r="C99" s="66">
        <v>50</v>
      </c>
      <c r="D99" s="60"/>
      <c r="E99" s="26"/>
      <c r="F99" s="60"/>
      <c r="G99" s="26" t="s">
        <v>39</v>
      </c>
      <c r="H99" s="121"/>
    </row>
    <row r="100" spans="2:8" ht="13.5" thickBot="1">
      <c r="B100" s="122"/>
      <c r="C100" s="132"/>
      <c r="D100" s="132"/>
      <c r="E100" s="133"/>
      <c r="F100" s="134"/>
      <c r="G100" s="133" t="s">
        <v>40</v>
      </c>
      <c r="H100" s="135"/>
    </row>
    <row r="101" spans="2:6" ht="12.75">
      <c r="B101" s="341" t="s">
        <v>114</v>
      </c>
      <c r="C101" s="342"/>
      <c r="D101" s="349"/>
      <c r="E101" s="350"/>
      <c r="F101" s="351"/>
    </row>
    <row r="102" spans="2:6" ht="12.75">
      <c r="B102" s="343" t="s">
        <v>115</v>
      </c>
      <c r="C102" s="344"/>
      <c r="D102" s="352"/>
      <c r="E102" s="353"/>
      <c r="F102" s="354"/>
    </row>
    <row r="103" spans="2:6" ht="13.5" customHeight="1" thickBot="1">
      <c r="B103" s="339" t="s">
        <v>116</v>
      </c>
      <c r="C103" s="340"/>
      <c r="D103" s="336"/>
      <c r="E103" s="337"/>
      <c r="F103" s="338"/>
    </row>
    <row r="104" ht="13.5" thickBot="1"/>
    <row r="105" spans="1:8" ht="12.75">
      <c r="A105" s="59">
        <v>11</v>
      </c>
      <c r="B105" s="130"/>
      <c r="C105" s="131">
        <v>51</v>
      </c>
      <c r="D105" s="131"/>
      <c r="E105" s="117"/>
      <c r="F105" s="131"/>
      <c r="G105" s="117"/>
      <c r="H105" s="118"/>
    </row>
    <row r="106" spans="2:8" ht="12.75">
      <c r="B106" s="119"/>
      <c r="C106" s="66">
        <v>52</v>
      </c>
      <c r="D106" s="60"/>
      <c r="E106" s="26"/>
      <c r="F106" s="60"/>
      <c r="G106" s="26"/>
      <c r="H106" s="120"/>
    </row>
    <row r="107" spans="2:8" ht="12.75">
      <c r="B107" s="119"/>
      <c r="C107" s="66">
        <v>53</v>
      </c>
      <c r="D107" s="60"/>
      <c r="E107" s="26"/>
      <c r="F107" s="60"/>
      <c r="G107" s="26"/>
      <c r="H107" s="120"/>
    </row>
    <row r="108" spans="2:8" ht="12.75">
      <c r="B108" s="119"/>
      <c r="C108" s="66">
        <v>54</v>
      </c>
      <c r="D108" s="60"/>
      <c r="E108" s="26"/>
      <c r="F108" s="60"/>
      <c r="G108" s="26"/>
      <c r="H108" s="120"/>
    </row>
    <row r="109" spans="2:8" ht="12.75">
      <c r="B109" s="119"/>
      <c r="C109" s="66">
        <v>55</v>
      </c>
      <c r="D109" s="60"/>
      <c r="E109" s="26"/>
      <c r="F109" s="60"/>
      <c r="G109" s="26" t="s">
        <v>39</v>
      </c>
      <c r="H109" s="121"/>
    </row>
    <row r="110" spans="2:8" ht="13.5" thickBot="1">
      <c r="B110" s="122"/>
      <c r="C110" s="132"/>
      <c r="D110" s="132"/>
      <c r="E110" s="133"/>
      <c r="F110" s="134"/>
      <c r="G110" s="133" t="s">
        <v>40</v>
      </c>
      <c r="H110" s="135"/>
    </row>
    <row r="111" spans="2:6" ht="12.75">
      <c r="B111" s="341" t="s">
        <v>114</v>
      </c>
      <c r="C111" s="342"/>
      <c r="D111" s="349"/>
      <c r="E111" s="350"/>
      <c r="F111" s="351"/>
    </row>
    <row r="112" spans="2:6" ht="12.75">
      <c r="B112" s="343" t="s">
        <v>115</v>
      </c>
      <c r="C112" s="344"/>
      <c r="D112" s="352"/>
      <c r="E112" s="353"/>
      <c r="F112" s="354"/>
    </row>
    <row r="113" spans="2:6" ht="13.5" customHeight="1" thickBot="1">
      <c r="B113" s="339" t="s">
        <v>116</v>
      </c>
      <c r="C113" s="340"/>
      <c r="D113" s="336"/>
      <c r="E113" s="337"/>
      <c r="F113" s="338"/>
    </row>
    <row r="114" ht="13.5" thickBot="1"/>
    <row r="115" spans="1:8" ht="12.75">
      <c r="A115" s="59">
        <v>12</v>
      </c>
      <c r="B115" s="130"/>
      <c r="C115" s="131">
        <v>56</v>
      </c>
      <c r="D115" s="131"/>
      <c r="E115" s="117"/>
      <c r="F115" s="131"/>
      <c r="G115" s="117"/>
      <c r="H115" s="118"/>
    </row>
    <row r="116" spans="2:8" ht="12.75">
      <c r="B116" s="119"/>
      <c r="C116" s="66">
        <v>57</v>
      </c>
      <c r="D116" s="60"/>
      <c r="E116" s="26"/>
      <c r="F116" s="60"/>
      <c r="G116" s="26"/>
      <c r="H116" s="120"/>
    </row>
    <row r="117" spans="2:8" ht="12.75">
      <c r="B117" s="119"/>
      <c r="C117" s="66">
        <v>58</v>
      </c>
      <c r="D117" s="60"/>
      <c r="E117" s="26"/>
      <c r="F117" s="60"/>
      <c r="G117" s="26"/>
      <c r="H117" s="120"/>
    </row>
    <row r="118" spans="2:8" ht="12.75">
      <c r="B118" s="119"/>
      <c r="C118" s="66">
        <v>59</v>
      </c>
      <c r="D118" s="60"/>
      <c r="E118" s="26"/>
      <c r="F118" s="60"/>
      <c r="G118" s="26"/>
      <c r="H118" s="120"/>
    </row>
    <row r="119" spans="2:8" ht="12.75">
      <c r="B119" s="119"/>
      <c r="C119" s="66">
        <v>60</v>
      </c>
      <c r="D119" s="60"/>
      <c r="E119" s="26"/>
      <c r="F119" s="60"/>
      <c r="G119" s="26" t="s">
        <v>39</v>
      </c>
      <c r="H119" s="121"/>
    </row>
    <row r="120" spans="2:8" ht="13.5" thickBot="1">
      <c r="B120" s="122"/>
      <c r="C120" s="132"/>
      <c r="D120" s="132"/>
      <c r="E120" s="133"/>
      <c r="F120" s="134"/>
      <c r="G120" s="133" t="s">
        <v>40</v>
      </c>
      <c r="H120" s="135"/>
    </row>
    <row r="121" spans="2:6" ht="12.75">
      <c r="B121" s="341" t="s">
        <v>114</v>
      </c>
      <c r="C121" s="342"/>
      <c r="D121" s="349"/>
      <c r="E121" s="350"/>
      <c r="F121" s="351"/>
    </row>
    <row r="122" spans="2:6" ht="12.75">
      <c r="B122" s="343" t="s">
        <v>115</v>
      </c>
      <c r="C122" s="344"/>
      <c r="D122" s="352"/>
      <c r="E122" s="353"/>
      <c r="F122" s="354"/>
    </row>
    <row r="123" spans="2:6" ht="13.5" customHeight="1" thickBot="1">
      <c r="B123" s="339" t="s">
        <v>116</v>
      </c>
      <c r="C123" s="340"/>
      <c r="D123" s="336"/>
      <c r="E123" s="337"/>
      <c r="F123" s="338"/>
    </row>
  </sheetData>
  <mergeCells count="73">
    <mergeCell ref="B122:C122"/>
    <mergeCell ref="D122:F122"/>
    <mergeCell ref="B123:C123"/>
    <mergeCell ref="D123:F123"/>
    <mergeCell ref="B113:C113"/>
    <mergeCell ref="D113:F113"/>
    <mergeCell ref="B121:C121"/>
    <mergeCell ref="D121:F121"/>
    <mergeCell ref="B111:C111"/>
    <mergeCell ref="D111:F111"/>
    <mergeCell ref="B112:C112"/>
    <mergeCell ref="D112:F112"/>
    <mergeCell ref="B102:C102"/>
    <mergeCell ref="D102:F102"/>
    <mergeCell ref="B103:C103"/>
    <mergeCell ref="D103:F103"/>
    <mergeCell ref="B93:C93"/>
    <mergeCell ref="D93:F93"/>
    <mergeCell ref="B101:C101"/>
    <mergeCell ref="D101:F101"/>
    <mergeCell ref="B91:C91"/>
    <mergeCell ref="D91:F91"/>
    <mergeCell ref="B92:C92"/>
    <mergeCell ref="D92:F92"/>
    <mergeCell ref="B82:C82"/>
    <mergeCell ref="D82:F82"/>
    <mergeCell ref="B83:C83"/>
    <mergeCell ref="D83:F83"/>
    <mergeCell ref="B73:C73"/>
    <mergeCell ref="D73:F73"/>
    <mergeCell ref="B81:C81"/>
    <mergeCell ref="D81:F81"/>
    <mergeCell ref="B71:C71"/>
    <mergeCell ref="D71:F71"/>
    <mergeCell ref="B72:C72"/>
    <mergeCell ref="D72:F72"/>
    <mergeCell ref="B62:C62"/>
    <mergeCell ref="D62:F62"/>
    <mergeCell ref="B63:C63"/>
    <mergeCell ref="D63:F63"/>
    <mergeCell ref="B53:C53"/>
    <mergeCell ref="D53:F53"/>
    <mergeCell ref="B61:C61"/>
    <mergeCell ref="D61:F61"/>
    <mergeCell ref="B51:C51"/>
    <mergeCell ref="D51:F51"/>
    <mergeCell ref="B52:C52"/>
    <mergeCell ref="D52:F52"/>
    <mergeCell ref="B42:C42"/>
    <mergeCell ref="D42:F42"/>
    <mergeCell ref="B43:C43"/>
    <mergeCell ref="D43:F43"/>
    <mergeCell ref="B33:C33"/>
    <mergeCell ref="D33:F33"/>
    <mergeCell ref="B41:C41"/>
    <mergeCell ref="D41:F41"/>
    <mergeCell ref="B31:C31"/>
    <mergeCell ref="D31:F31"/>
    <mergeCell ref="B32:C32"/>
    <mergeCell ref="D32:F32"/>
    <mergeCell ref="B22:C22"/>
    <mergeCell ref="D22:F22"/>
    <mergeCell ref="B23:C23"/>
    <mergeCell ref="D23:F23"/>
    <mergeCell ref="B13:C13"/>
    <mergeCell ref="D13:F13"/>
    <mergeCell ref="B21:C21"/>
    <mergeCell ref="D21:F21"/>
    <mergeCell ref="A1:H2"/>
    <mergeCell ref="B11:C11"/>
    <mergeCell ref="D11:F11"/>
    <mergeCell ref="B12:C12"/>
    <mergeCell ref="D12:F1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1">
      <selection activeCell="B40" sqref="B40:D43"/>
    </sheetView>
  </sheetViews>
  <sheetFormatPr defaultColWidth="9.140625" defaultRowHeight="12.75"/>
  <cols>
    <col min="1" max="1" width="4.28125" style="68" customWidth="1"/>
    <col min="2" max="2" width="36.7109375" style="68" customWidth="1"/>
    <col min="3" max="3" width="9.7109375" style="68" customWidth="1"/>
    <col min="4" max="4" width="6.8515625" style="68" customWidth="1"/>
    <col min="5" max="5" width="9.140625" style="68" customWidth="1"/>
    <col min="6" max="6" width="4.28125" style="68" customWidth="1"/>
    <col min="7" max="7" width="30.140625" style="68" customWidth="1"/>
    <col min="8" max="8" width="9.7109375" style="68" customWidth="1"/>
    <col min="9" max="9" width="7.7109375" style="68" customWidth="1"/>
    <col min="10" max="11" width="9.140625" style="68" customWidth="1"/>
    <col min="12" max="12" width="25.00390625" style="68" customWidth="1"/>
    <col min="13" max="16384" width="9.140625" style="68" customWidth="1"/>
  </cols>
  <sheetData>
    <row r="1" spans="1:8" ht="15">
      <c r="A1" s="358" t="s">
        <v>49</v>
      </c>
      <c r="B1" s="358"/>
      <c r="C1" s="358"/>
      <c r="D1" s="358"/>
      <c r="E1" s="358"/>
      <c r="F1" s="358"/>
      <c r="G1" s="358"/>
      <c r="H1" s="358"/>
    </row>
    <row r="2" spans="1:13" ht="15">
      <c r="A2" s="358" t="s">
        <v>43</v>
      </c>
      <c r="B2" s="358"/>
      <c r="C2" s="358"/>
      <c r="D2" s="358"/>
      <c r="E2" s="358"/>
      <c r="F2" s="358"/>
      <c r="G2" s="358"/>
      <c r="H2" s="358"/>
      <c r="K2"/>
      <c r="L2"/>
      <c r="M2"/>
    </row>
    <row r="3" spans="1:13" ht="15">
      <c r="A3" s="359">
        <f>+MASTER_scoresheet!C2</f>
        <v>40776</v>
      </c>
      <c r="B3" s="359"/>
      <c r="C3" s="359"/>
      <c r="D3" s="359"/>
      <c r="E3" s="359"/>
      <c r="F3" s="359"/>
      <c r="G3" s="359"/>
      <c r="H3" s="359"/>
      <c r="I3" s="359"/>
      <c r="K3"/>
      <c r="L3"/>
      <c r="M3"/>
    </row>
    <row r="4" spans="1:13" ht="15">
      <c r="A4" s="69"/>
      <c r="F4" s="69"/>
      <c r="K4"/>
      <c r="L4"/>
      <c r="M4"/>
    </row>
    <row r="5" spans="1:13" ht="15">
      <c r="A5" s="69"/>
      <c r="B5" s="70"/>
      <c r="F5" s="69"/>
      <c r="K5"/>
      <c r="L5"/>
      <c r="M5"/>
    </row>
    <row r="6" spans="1:13" ht="15">
      <c r="A6" s="69"/>
      <c r="B6" s="94" t="s">
        <v>44</v>
      </c>
      <c r="C6" s="95" t="s">
        <v>45</v>
      </c>
      <c r="D6" s="94" t="s">
        <v>51</v>
      </c>
      <c r="F6" s="69"/>
      <c r="G6" s="94" t="s">
        <v>46</v>
      </c>
      <c r="H6" s="95" t="s">
        <v>45</v>
      </c>
      <c r="I6" s="94" t="s">
        <v>51</v>
      </c>
      <c r="K6"/>
      <c r="L6"/>
      <c r="M6"/>
    </row>
    <row r="7" spans="1:13" ht="19.5" customHeight="1">
      <c r="A7" s="69">
        <v>1</v>
      </c>
      <c r="B7" s="71">
        <f>+MASTER_scoresheet!C4</f>
        <v>0</v>
      </c>
      <c r="C7" s="72">
        <f>+MASTER_scoresheet!V11</f>
        <v>0</v>
      </c>
      <c r="D7" s="68">
        <f>RANK(C7,$C$7:$C$18,-1)</f>
        <v>1</v>
      </c>
      <c r="F7" s="69">
        <f>+A7</f>
        <v>1</v>
      </c>
      <c r="G7" s="71">
        <f>+B7</f>
        <v>0</v>
      </c>
      <c r="H7" s="72">
        <f>+MASTER_scoresheet!X11</f>
        <v>300</v>
      </c>
      <c r="I7" s="68">
        <f>RANK(H7,$H$7:$H$18,-1)</f>
        <v>1</v>
      </c>
      <c r="K7"/>
      <c r="L7"/>
      <c r="M7"/>
    </row>
    <row r="8" spans="1:13" ht="19.5" customHeight="1">
      <c r="A8" s="69">
        <v>2</v>
      </c>
      <c r="B8" s="71"/>
      <c r="C8" s="72"/>
      <c r="D8" s="68">
        <f aca="true" t="shared" si="0" ref="D8:D18">RANK(C8,$C$7:$C$18,-1)</f>
        <v>1</v>
      </c>
      <c r="F8" s="69">
        <f aca="true" t="shared" si="1" ref="F8:F17">+A8</f>
        <v>2</v>
      </c>
      <c r="G8" s="71">
        <f aca="true" t="shared" si="2" ref="G8:G18">+B8</f>
        <v>0</v>
      </c>
      <c r="H8" s="72">
        <f>+MASTER_scoresheet!X21</f>
        <v>300</v>
      </c>
      <c r="I8" s="68">
        <f aca="true" t="shared" si="3" ref="I8:I18">RANK(H8,$H$7:$H$18,-1)</f>
        <v>1</v>
      </c>
      <c r="K8"/>
      <c r="L8"/>
      <c r="M8"/>
    </row>
    <row r="9" spans="1:13" ht="19.5" customHeight="1">
      <c r="A9" s="69">
        <v>3</v>
      </c>
      <c r="B9" s="71"/>
      <c r="C9" s="72"/>
      <c r="D9" s="68">
        <f t="shared" si="0"/>
        <v>1</v>
      </c>
      <c r="F9" s="69">
        <f t="shared" si="1"/>
        <v>3</v>
      </c>
      <c r="G9" s="71">
        <f t="shared" si="2"/>
        <v>0</v>
      </c>
      <c r="H9" s="72">
        <f>+MASTER_scoresheet!X31</f>
        <v>300</v>
      </c>
      <c r="I9" s="68">
        <f t="shared" si="3"/>
        <v>1</v>
      </c>
      <c r="K9"/>
      <c r="L9"/>
      <c r="M9"/>
    </row>
    <row r="10" spans="1:13" ht="19.5" customHeight="1">
      <c r="A10" s="69">
        <v>4</v>
      </c>
      <c r="B10" s="71"/>
      <c r="C10" s="72"/>
      <c r="D10" s="68">
        <f t="shared" si="0"/>
        <v>1</v>
      </c>
      <c r="F10" s="69">
        <f t="shared" si="1"/>
        <v>4</v>
      </c>
      <c r="G10" s="71">
        <f t="shared" si="2"/>
        <v>0</v>
      </c>
      <c r="H10" s="72">
        <f>+MASTER_scoresheet!X41</f>
        <v>300</v>
      </c>
      <c r="I10" s="68">
        <f t="shared" si="3"/>
        <v>1</v>
      </c>
      <c r="K10"/>
      <c r="L10"/>
      <c r="M10"/>
    </row>
    <row r="11" spans="1:13" ht="19.5" customHeight="1">
      <c r="A11" s="69">
        <v>5</v>
      </c>
      <c r="B11" s="71"/>
      <c r="C11" s="72"/>
      <c r="D11" s="68">
        <f t="shared" si="0"/>
        <v>1</v>
      </c>
      <c r="F11" s="69">
        <f t="shared" si="1"/>
        <v>5</v>
      </c>
      <c r="G11" s="71">
        <f t="shared" si="2"/>
        <v>0</v>
      </c>
      <c r="H11" s="72">
        <f>+MASTER_scoresheet!X51</f>
        <v>300</v>
      </c>
      <c r="I11" s="68">
        <f t="shared" si="3"/>
        <v>1</v>
      </c>
      <c r="K11"/>
      <c r="L11"/>
      <c r="M11"/>
    </row>
    <row r="12" spans="1:13" ht="19.5" customHeight="1">
      <c r="A12" s="69">
        <v>6</v>
      </c>
      <c r="B12" s="71"/>
      <c r="C12" s="72"/>
      <c r="D12" s="68">
        <f t="shared" si="0"/>
        <v>1</v>
      </c>
      <c r="F12" s="69">
        <f t="shared" si="1"/>
        <v>6</v>
      </c>
      <c r="G12" s="71">
        <f t="shared" si="2"/>
        <v>0</v>
      </c>
      <c r="H12" s="72">
        <f>+MASTER_scoresheet!X61</f>
        <v>300</v>
      </c>
      <c r="I12" s="68">
        <f t="shared" si="3"/>
        <v>1</v>
      </c>
      <c r="K12"/>
      <c r="L12"/>
      <c r="M12"/>
    </row>
    <row r="13" spans="1:13" ht="19.5" customHeight="1">
      <c r="A13" s="69">
        <v>7</v>
      </c>
      <c r="B13" s="71"/>
      <c r="C13" s="72"/>
      <c r="D13" s="68">
        <f t="shared" si="0"/>
        <v>1</v>
      </c>
      <c r="F13" s="69">
        <f t="shared" si="1"/>
        <v>7</v>
      </c>
      <c r="G13" s="71">
        <f t="shared" si="2"/>
        <v>0</v>
      </c>
      <c r="H13" s="72">
        <f>+MASTER_scoresheet!X71</f>
        <v>300</v>
      </c>
      <c r="I13" s="68">
        <f t="shared" si="3"/>
        <v>1</v>
      </c>
      <c r="K13"/>
      <c r="L13"/>
      <c r="M13"/>
    </row>
    <row r="14" spans="1:13" ht="19.5" customHeight="1">
      <c r="A14" s="69">
        <v>8</v>
      </c>
      <c r="B14" s="71"/>
      <c r="C14" s="72"/>
      <c r="D14" s="68">
        <f t="shared" si="0"/>
        <v>1</v>
      </c>
      <c r="F14" s="69">
        <f t="shared" si="1"/>
        <v>8</v>
      </c>
      <c r="G14" s="71">
        <f t="shared" si="2"/>
        <v>0</v>
      </c>
      <c r="H14" s="72">
        <f>+MASTER_scoresheet!X81</f>
        <v>300</v>
      </c>
      <c r="I14" s="68">
        <f t="shared" si="3"/>
        <v>1</v>
      </c>
      <c r="K14"/>
      <c r="L14"/>
      <c r="M14"/>
    </row>
    <row r="15" spans="1:13" ht="19.5" customHeight="1">
      <c r="A15" s="69">
        <v>9</v>
      </c>
      <c r="B15" s="71"/>
      <c r="C15" s="72"/>
      <c r="D15" s="68">
        <f t="shared" si="0"/>
        <v>1</v>
      </c>
      <c r="F15" s="69">
        <f t="shared" si="1"/>
        <v>9</v>
      </c>
      <c r="G15" s="71">
        <f t="shared" si="2"/>
        <v>0</v>
      </c>
      <c r="H15" s="72">
        <f>+MASTER_scoresheet!X91</f>
        <v>300</v>
      </c>
      <c r="I15" s="68">
        <f t="shared" si="3"/>
        <v>1</v>
      </c>
      <c r="K15"/>
      <c r="L15"/>
      <c r="M15"/>
    </row>
    <row r="16" spans="1:13" ht="19.5" customHeight="1">
      <c r="A16" s="69">
        <v>10</v>
      </c>
      <c r="B16" s="71"/>
      <c r="C16" s="72"/>
      <c r="D16" s="68">
        <f t="shared" si="0"/>
        <v>1</v>
      </c>
      <c r="F16" s="69">
        <f t="shared" si="1"/>
        <v>10</v>
      </c>
      <c r="G16" s="71">
        <f t="shared" si="2"/>
        <v>0</v>
      </c>
      <c r="H16" s="72">
        <f>+MASTER_scoresheet!X101</f>
        <v>300</v>
      </c>
      <c r="I16" s="68">
        <f t="shared" si="3"/>
        <v>1</v>
      </c>
      <c r="K16"/>
      <c r="L16"/>
      <c r="M16"/>
    </row>
    <row r="17" spans="1:13" ht="19.5" customHeight="1">
      <c r="A17" s="69">
        <v>11</v>
      </c>
      <c r="B17" s="71"/>
      <c r="C17" s="72"/>
      <c r="D17" s="68">
        <f t="shared" si="0"/>
        <v>1</v>
      </c>
      <c r="F17" s="69">
        <f t="shared" si="1"/>
        <v>11</v>
      </c>
      <c r="G17" s="71">
        <f t="shared" si="2"/>
        <v>0</v>
      </c>
      <c r="H17" s="72">
        <f>+MASTER_scoresheet!X111</f>
        <v>300</v>
      </c>
      <c r="I17" s="68">
        <f t="shared" si="3"/>
        <v>1</v>
      </c>
      <c r="K17"/>
      <c r="L17"/>
      <c r="M17"/>
    </row>
    <row r="18" spans="1:13" ht="19.5" customHeight="1">
      <c r="A18" s="69">
        <v>12</v>
      </c>
      <c r="B18" s="71">
        <f>+MASTER_scoresheet!C114</f>
        <v>0</v>
      </c>
      <c r="C18" s="72">
        <f>+MASTER_scoresheet!V121</f>
        <v>0</v>
      </c>
      <c r="D18" s="68">
        <f t="shared" si="0"/>
        <v>1</v>
      </c>
      <c r="F18" s="69">
        <v>12</v>
      </c>
      <c r="G18" s="71">
        <f t="shared" si="2"/>
        <v>0</v>
      </c>
      <c r="H18" s="72">
        <f>+MASTER_scoresheet!X121</f>
        <v>300</v>
      </c>
      <c r="I18" s="68">
        <f t="shared" si="3"/>
        <v>1</v>
      </c>
      <c r="K18"/>
      <c r="L18"/>
      <c r="M18"/>
    </row>
    <row r="19" spans="1:13" ht="19.5" customHeight="1">
      <c r="A19"/>
      <c r="B19"/>
      <c r="C19"/>
      <c r="D19"/>
      <c r="E19"/>
      <c r="F19"/>
      <c r="G19"/>
      <c r="H19" s="91"/>
      <c r="K19"/>
      <c r="L19"/>
      <c r="M19"/>
    </row>
    <row r="20" spans="1:13" ht="19.5" customHeight="1">
      <c r="A20" s="69"/>
      <c r="B20" s="97" t="s">
        <v>52</v>
      </c>
      <c r="C20" s="73"/>
      <c r="F20" s="69"/>
      <c r="G20" s="73"/>
      <c r="H20" s="73"/>
      <c r="K20"/>
      <c r="L20"/>
      <c r="M20"/>
    </row>
    <row r="21" spans="1:13" ht="19.5" customHeight="1" hidden="1">
      <c r="A21" s="69"/>
      <c r="B21" s="74" t="s">
        <v>47</v>
      </c>
      <c r="C21" s="73"/>
      <c r="F21" s="69"/>
      <c r="G21" s="74" t="s">
        <v>48</v>
      </c>
      <c r="H21" s="73"/>
      <c r="K21"/>
      <c r="L21"/>
      <c r="M21"/>
    </row>
    <row r="22" spans="1:13" ht="19.5" customHeight="1" hidden="1">
      <c r="A22" s="69">
        <v>1</v>
      </c>
      <c r="B22" s="75"/>
      <c r="C22" s="73"/>
      <c r="D22" s="76"/>
      <c r="E22" s="76"/>
      <c r="F22" s="69">
        <v>3</v>
      </c>
      <c r="G22" s="77"/>
      <c r="H22" s="78"/>
      <c r="K22"/>
      <c r="L22"/>
      <c r="M22"/>
    </row>
    <row r="23" spans="1:13" ht="19.5" customHeight="1" hidden="1">
      <c r="A23" s="69">
        <v>2</v>
      </c>
      <c r="B23" s="77"/>
      <c r="C23" s="73"/>
      <c r="D23" s="76"/>
      <c r="E23" s="76"/>
      <c r="F23" s="69">
        <v>2</v>
      </c>
      <c r="G23" s="77"/>
      <c r="H23" s="78"/>
      <c r="K23"/>
      <c r="L23"/>
      <c r="M23"/>
    </row>
    <row r="24" spans="1:13" ht="19.5" customHeight="1" hidden="1">
      <c r="A24" s="69">
        <v>3</v>
      </c>
      <c r="B24" s="79"/>
      <c r="C24" s="73"/>
      <c r="F24" s="69">
        <v>1</v>
      </c>
      <c r="G24" s="80"/>
      <c r="H24" s="72"/>
      <c r="K24"/>
      <c r="L24"/>
      <c r="M24"/>
    </row>
    <row r="25" spans="1:13" ht="19.5" customHeight="1">
      <c r="A25" s="67"/>
      <c r="B25" s="81" t="s">
        <v>44</v>
      </c>
      <c r="C25" s="77" t="s">
        <v>45</v>
      </c>
      <c r="F25" s="69"/>
      <c r="G25" s="96" t="s">
        <v>46</v>
      </c>
      <c r="H25" s="77" t="s">
        <v>45</v>
      </c>
      <c r="K25"/>
      <c r="L25"/>
      <c r="M25"/>
    </row>
    <row r="26" spans="1:13" ht="19.5" customHeight="1">
      <c r="A26" s="82"/>
      <c r="B26" s="70"/>
      <c r="C26" s="83"/>
      <c r="D26" s="84"/>
      <c r="F26" s="82"/>
      <c r="G26" s="70"/>
      <c r="H26" s="85"/>
      <c r="I26" s="67"/>
      <c r="K26"/>
      <c r="L26"/>
      <c r="M26"/>
    </row>
    <row r="27" spans="1:13" ht="19.5" customHeight="1">
      <c r="A27" s="82"/>
      <c r="B27" s="70"/>
      <c r="C27" s="83"/>
      <c r="D27" s="84"/>
      <c r="E27" s="86"/>
      <c r="F27" s="87"/>
      <c r="G27" s="70"/>
      <c r="H27" s="85"/>
      <c r="I27" s="67"/>
      <c r="K27"/>
      <c r="L27"/>
      <c r="M27"/>
    </row>
    <row r="28" spans="1:13" ht="19.5" customHeight="1">
      <c r="A28" s="82"/>
      <c r="B28" s="70"/>
      <c r="C28" s="83"/>
      <c r="D28" s="67"/>
      <c r="E28" s="86"/>
      <c r="F28" s="87"/>
      <c r="G28" s="70"/>
      <c r="H28" s="85"/>
      <c r="I28" s="67"/>
      <c r="K28"/>
      <c r="L28"/>
      <c r="M28"/>
    </row>
    <row r="29" spans="1:13" ht="19.5" customHeight="1">
      <c r="A29" s="82"/>
      <c r="B29" s="70"/>
      <c r="C29" s="83"/>
      <c r="D29" s="67"/>
      <c r="F29" s="87"/>
      <c r="G29" s="70"/>
      <c r="H29" s="85"/>
      <c r="I29" s="67"/>
      <c r="K29"/>
      <c r="L29"/>
      <c r="M29"/>
    </row>
    <row r="30" spans="1:13" ht="19.5" customHeight="1">
      <c r="A30" s="82"/>
      <c r="B30" s="70"/>
      <c r="C30" s="83"/>
      <c r="D30" s="67"/>
      <c r="F30" s="82"/>
      <c r="G30" s="70"/>
      <c r="H30" s="85"/>
      <c r="I30" s="67"/>
      <c r="K30"/>
      <c r="L30"/>
      <c r="M30"/>
    </row>
    <row r="31" spans="1:13" ht="19.5" customHeight="1">
      <c r="A31" s="82"/>
      <c r="B31" s="70"/>
      <c r="C31" s="83"/>
      <c r="D31" s="67"/>
      <c r="F31" s="87"/>
      <c r="G31" s="70"/>
      <c r="H31" s="85"/>
      <c r="I31" s="67"/>
      <c r="K31"/>
      <c r="L31"/>
      <c r="M31"/>
    </row>
    <row r="32" spans="1:13" ht="19.5" customHeight="1">
      <c r="A32" s="82"/>
      <c r="B32" s="70"/>
      <c r="C32" s="83"/>
      <c r="D32" s="67"/>
      <c r="E32" s="88"/>
      <c r="F32" s="87"/>
      <c r="G32" s="70"/>
      <c r="H32" s="85"/>
      <c r="I32" s="67"/>
      <c r="K32"/>
      <c r="L32"/>
      <c r="M32"/>
    </row>
    <row r="33" spans="1:13" ht="15">
      <c r="A33" s="82"/>
      <c r="B33" s="70"/>
      <c r="C33" s="83"/>
      <c r="D33" s="67"/>
      <c r="E33" s="88"/>
      <c r="F33" s="87"/>
      <c r="G33" s="70"/>
      <c r="H33" s="85"/>
      <c r="I33" s="67"/>
      <c r="K33"/>
      <c r="L33"/>
      <c r="M33"/>
    </row>
    <row r="34" spans="1:13" ht="15">
      <c r="A34" s="82"/>
      <c r="B34" s="70"/>
      <c r="C34" s="83"/>
      <c r="D34" s="67"/>
      <c r="E34" s="88"/>
      <c r="F34" s="87"/>
      <c r="G34" s="70"/>
      <c r="H34" s="85"/>
      <c r="I34" s="67"/>
      <c r="K34"/>
      <c r="L34"/>
      <c r="M34"/>
    </row>
    <row r="35" spans="1:13" ht="19.5" customHeight="1">
      <c r="A35" s="82"/>
      <c r="B35" s="70"/>
      <c r="C35" s="83"/>
      <c r="D35" s="67"/>
      <c r="E35" s="88"/>
      <c r="F35" s="87"/>
      <c r="G35" s="70"/>
      <c r="H35" s="85"/>
      <c r="I35" s="67"/>
      <c r="K35"/>
      <c r="L35"/>
      <c r="M35"/>
    </row>
    <row r="36" spans="1:13" ht="19.5" customHeight="1">
      <c r="A36" s="82"/>
      <c r="B36" s="70"/>
      <c r="C36" s="89"/>
      <c r="D36" s="67"/>
      <c r="E36" s="88"/>
      <c r="F36" s="87"/>
      <c r="G36" s="70"/>
      <c r="H36" s="85"/>
      <c r="I36" s="67"/>
      <c r="K36"/>
      <c r="L36"/>
      <c r="M36"/>
    </row>
    <row r="37" spans="4:13" ht="19.5" customHeight="1">
      <c r="D37" s="88"/>
      <c r="E37" s="88"/>
      <c r="K37"/>
      <c r="L37"/>
      <c r="M37"/>
    </row>
    <row r="38" spans="4:13" ht="19.5" customHeight="1">
      <c r="D38" s="88"/>
      <c r="E38" s="88"/>
      <c r="K38"/>
      <c r="L38"/>
      <c r="M38"/>
    </row>
    <row r="39" spans="4:13" ht="19.5" customHeight="1">
      <c r="D39" s="88"/>
      <c r="E39" s="88"/>
      <c r="K39"/>
      <c r="L39"/>
      <c r="M39"/>
    </row>
    <row r="40" spans="4:13" ht="19.5" customHeight="1">
      <c r="D40" s="88"/>
      <c r="E40" s="88"/>
      <c r="K40"/>
      <c r="L40"/>
      <c r="M40"/>
    </row>
    <row r="41" spans="4:5" ht="19.5" customHeight="1">
      <c r="D41" s="88"/>
      <c r="E41" s="88"/>
    </row>
    <row r="42" spans="4:5" ht="19.5" customHeight="1">
      <c r="D42" s="88"/>
      <c r="E42" s="88"/>
    </row>
    <row r="43" spans="4:5" ht="19.5" customHeight="1">
      <c r="D43" s="88"/>
      <c r="E43" s="88"/>
    </row>
    <row r="44" spans="4:5" ht="19.5" customHeight="1">
      <c r="D44" s="88"/>
      <c r="E44" s="88"/>
    </row>
    <row r="45" spans="4:5" ht="19.5" customHeight="1">
      <c r="D45" s="88"/>
      <c r="E45" s="88"/>
    </row>
    <row r="46" spans="4:5" ht="19.5" customHeight="1">
      <c r="D46" s="88"/>
      <c r="E46" s="88"/>
    </row>
    <row r="47" spans="4:5" ht="19.5" customHeight="1">
      <c r="D47" s="88"/>
      <c r="E47" s="88"/>
    </row>
    <row r="48" spans="4:5" ht="19.5" customHeight="1">
      <c r="D48" s="88"/>
      <c r="E48" s="88"/>
    </row>
    <row r="49" spans="4:5" ht="19.5" customHeight="1">
      <c r="D49" s="88"/>
      <c r="E49" s="88"/>
    </row>
    <row r="50" spans="4:5" ht="19.5" customHeight="1">
      <c r="D50" s="88"/>
      <c r="E50" s="88"/>
    </row>
    <row r="51" spans="4:5" ht="19.5" customHeight="1">
      <c r="D51" s="88"/>
      <c r="E51" s="88"/>
    </row>
    <row r="52" spans="4:5" ht="19.5" customHeight="1">
      <c r="D52" s="88"/>
      <c r="E52" s="88"/>
    </row>
    <row r="53" spans="4:5" ht="19.5" customHeight="1">
      <c r="D53" s="88"/>
      <c r="E53" s="88"/>
    </row>
    <row r="54" spans="4:5" ht="19.5" customHeight="1">
      <c r="D54" s="88"/>
      <c r="E54" s="88"/>
    </row>
    <row r="55" spans="4:5" ht="19.5" customHeight="1">
      <c r="D55" s="88"/>
      <c r="E55" s="88"/>
    </row>
    <row r="56" spans="4:5" ht="19.5" customHeight="1">
      <c r="D56" s="88"/>
      <c r="E56" s="88"/>
    </row>
    <row r="57" spans="4:5" ht="15">
      <c r="D57" s="88"/>
      <c r="E57" s="88"/>
    </row>
    <row r="58" spans="4:5" ht="32.25" customHeight="1">
      <c r="D58" s="88"/>
      <c r="E58" s="88"/>
    </row>
    <row r="59" spans="4:5" ht="15">
      <c r="D59" s="88"/>
      <c r="E59" s="88"/>
    </row>
    <row r="60" spans="4:6" ht="15" thickBot="1">
      <c r="D60" s="90"/>
      <c r="E60" s="90"/>
      <c r="F60" s="90"/>
    </row>
    <row r="61" spans="1:6" ht="15">
      <c r="A61" s="69"/>
      <c r="B61" s="73"/>
      <c r="F61" s="69"/>
    </row>
  </sheetData>
  <mergeCells count="3">
    <mergeCell ref="A1:H1"/>
    <mergeCell ref="A2:H2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4"/>
  <sheetViews>
    <sheetView zoomScale="50" zoomScaleNormal="50" workbookViewId="0" topLeftCell="A1">
      <selection activeCell="D14" sqref="D14"/>
    </sheetView>
  </sheetViews>
  <sheetFormatPr defaultColWidth="9.140625" defaultRowHeight="12.75"/>
  <cols>
    <col min="1" max="1" width="34.28125" style="0" customWidth="1"/>
    <col min="2" max="2" width="23.57421875" style="0" customWidth="1"/>
    <col min="3" max="3" width="26.421875" style="0" customWidth="1"/>
    <col min="4" max="4" width="25.28125" style="0" customWidth="1"/>
    <col min="5" max="5" width="26.7109375" style="0" customWidth="1"/>
    <col min="6" max="6" width="48.140625" style="0" customWidth="1"/>
    <col min="7" max="7" width="33.28125" style="0" customWidth="1"/>
  </cols>
  <sheetData>
    <row r="3" spans="1:4" ht="12.75">
      <c r="A3" t="s">
        <v>138</v>
      </c>
      <c r="B3" t="s">
        <v>140</v>
      </c>
      <c r="D3" t="s">
        <v>145</v>
      </c>
    </row>
    <row r="4" spans="1:4" ht="12.75">
      <c r="A4" t="s">
        <v>139</v>
      </c>
      <c r="B4" t="s">
        <v>141</v>
      </c>
      <c r="D4" t="s">
        <v>174</v>
      </c>
    </row>
    <row r="5" spans="2:6" ht="12.75">
      <c r="B5" t="s">
        <v>142</v>
      </c>
      <c r="D5" t="s">
        <v>146</v>
      </c>
      <c r="F5" s="103"/>
    </row>
    <row r="6" spans="2:6" ht="12.75">
      <c r="B6" t="s">
        <v>171</v>
      </c>
      <c r="D6" t="s">
        <v>147</v>
      </c>
      <c r="F6" s="104"/>
    </row>
    <row r="7" spans="2:6" ht="12.75">
      <c r="B7" t="s">
        <v>143</v>
      </c>
      <c r="D7" t="s">
        <v>148</v>
      </c>
      <c r="F7" s="105"/>
    </row>
    <row r="8" spans="2:4" ht="12.75">
      <c r="B8" t="s">
        <v>172</v>
      </c>
      <c r="D8" t="s">
        <v>149</v>
      </c>
    </row>
    <row r="9" spans="2:4" ht="12.75">
      <c r="B9" t="s">
        <v>144</v>
      </c>
      <c r="D9" t="s">
        <v>150</v>
      </c>
    </row>
    <row r="10" spans="2:4" ht="12.75">
      <c r="B10" t="s">
        <v>173</v>
      </c>
      <c r="D10" t="s">
        <v>175</v>
      </c>
    </row>
    <row r="11" ht="12.75">
      <c r="D11" t="s">
        <v>151</v>
      </c>
    </row>
    <row r="12" ht="12.75">
      <c r="D12" t="s">
        <v>174</v>
      </c>
    </row>
    <row r="14" spans="1:6" s="213" customFormat="1" ht="30" customHeight="1">
      <c r="A14" s="209" t="s">
        <v>152</v>
      </c>
      <c r="B14" s="210"/>
      <c r="C14" s="210"/>
      <c r="D14" s="211" t="s">
        <v>153</v>
      </c>
      <c r="E14" s="210"/>
      <c r="F14" s="212" t="s">
        <v>154</v>
      </c>
    </row>
    <row r="15" s="213" customFormat="1" ht="17.25"/>
    <row r="16" spans="1:6" s="213" customFormat="1" ht="17.25">
      <c r="A16" s="214" t="s">
        <v>160</v>
      </c>
      <c r="B16" s="214" t="s">
        <v>156</v>
      </c>
      <c r="C16" s="214" t="s">
        <v>157</v>
      </c>
      <c r="D16" s="214" t="s">
        <v>158</v>
      </c>
      <c r="E16" s="214" t="s">
        <v>159</v>
      </c>
      <c r="F16" s="214" t="s">
        <v>161</v>
      </c>
    </row>
    <row r="17" spans="1:6" ht="33.75" customHeight="1">
      <c r="A17" s="61"/>
      <c r="B17" s="61"/>
      <c r="C17" s="61"/>
      <c r="D17" s="61"/>
      <c r="E17" s="61"/>
      <c r="F17" s="61"/>
    </row>
    <row r="18" spans="1:6" ht="33.75" customHeight="1">
      <c r="A18" s="61"/>
      <c r="B18" s="61"/>
      <c r="C18" s="61"/>
      <c r="D18" s="61"/>
      <c r="E18" s="61"/>
      <c r="F18" s="61"/>
    </row>
    <row r="19" spans="1:6" ht="33.75" customHeight="1">
      <c r="A19" s="61"/>
      <c r="B19" s="61"/>
      <c r="C19" s="61"/>
      <c r="D19" s="61"/>
      <c r="E19" s="61"/>
      <c r="F19" s="61"/>
    </row>
    <row r="20" spans="1:6" ht="33.75" customHeight="1">
      <c r="A20" s="61"/>
      <c r="B20" s="61"/>
      <c r="C20" s="61"/>
      <c r="D20" s="61"/>
      <c r="E20" s="61"/>
      <c r="F20" s="61"/>
    </row>
    <row r="21" spans="1:6" ht="33.75" customHeight="1">
      <c r="A21" s="61"/>
      <c r="B21" s="61"/>
      <c r="C21" s="61"/>
      <c r="D21" s="61"/>
      <c r="E21" s="61"/>
      <c r="F21" s="61"/>
    </row>
    <row r="22" spans="1:6" ht="33.75" customHeight="1">
      <c r="A22" s="61"/>
      <c r="B22" s="61"/>
      <c r="C22" s="61"/>
      <c r="D22" s="61"/>
      <c r="E22" s="61"/>
      <c r="F22" s="61"/>
    </row>
    <row r="23" spans="1:6" ht="33.75" customHeight="1">
      <c r="A23" s="61"/>
      <c r="B23" s="61"/>
      <c r="C23" s="61"/>
      <c r="D23" s="61"/>
      <c r="E23" s="61"/>
      <c r="F23" s="61"/>
    </row>
    <row r="24" spans="1:6" ht="33.75" customHeight="1">
      <c r="A24" s="61"/>
      <c r="B24" s="61"/>
      <c r="C24" s="61"/>
      <c r="D24" s="61"/>
      <c r="E24" s="61"/>
      <c r="F24" s="61"/>
    </row>
    <row r="25" spans="1:6" ht="33.75" customHeight="1">
      <c r="A25" s="61"/>
      <c r="B25" s="61"/>
      <c r="C25" s="61"/>
      <c r="D25" s="61"/>
      <c r="E25" s="61"/>
      <c r="F25" s="61"/>
    </row>
    <row r="26" spans="1:6" ht="33.75" customHeight="1">
      <c r="A26" s="61"/>
      <c r="B26" s="61"/>
      <c r="C26" s="61"/>
      <c r="D26" s="61"/>
      <c r="E26" s="61"/>
      <c r="F26" s="61"/>
    </row>
    <row r="27" spans="1:6" ht="33.75" customHeight="1">
      <c r="A27" s="61"/>
      <c r="B27" s="61"/>
      <c r="C27" s="61"/>
      <c r="D27" s="61"/>
      <c r="E27" s="61"/>
      <c r="F27" s="61"/>
    </row>
    <row r="28" spans="1:6" ht="33.75" customHeight="1">
      <c r="A28" s="61"/>
      <c r="B28" s="61"/>
      <c r="C28" s="61"/>
      <c r="D28" s="61"/>
      <c r="E28" s="61"/>
      <c r="F28" s="61"/>
    </row>
    <row r="29" spans="1:6" ht="33.75" customHeight="1">
      <c r="A29" s="61"/>
      <c r="B29" s="61"/>
      <c r="C29" s="61"/>
      <c r="D29" s="61"/>
      <c r="E29" s="61"/>
      <c r="F29" s="61"/>
    </row>
    <row r="30" spans="1:6" ht="33.75" customHeight="1">
      <c r="A30" s="61"/>
      <c r="B30" s="61"/>
      <c r="C30" s="61"/>
      <c r="D30" s="61"/>
      <c r="E30" s="61"/>
      <c r="F30" s="61"/>
    </row>
    <row r="31" spans="1:6" ht="33.75" customHeight="1">
      <c r="A31" s="61"/>
      <c r="B31" s="61"/>
      <c r="C31" s="61"/>
      <c r="D31" s="61"/>
      <c r="E31" s="61"/>
      <c r="F31" s="61"/>
    </row>
    <row r="32" spans="1:6" ht="33.75" customHeight="1">
      <c r="A32" s="61"/>
      <c r="B32" s="61"/>
      <c r="C32" s="61"/>
      <c r="D32" s="61"/>
      <c r="E32" s="61"/>
      <c r="F32" s="61"/>
    </row>
    <row r="33" spans="1:6" ht="33.75" customHeight="1">
      <c r="A33" s="61"/>
      <c r="B33" s="61"/>
      <c r="C33" s="61"/>
      <c r="D33" s="61"/>
      <c r="E33" s="61"/>
      <c r="F33" s="61"/>
    </row>
    <row r="34" spans="1:6" ht="33.75" customHeight="1">
      <c r="A34" s="61"/>
      <c r="B34" s="61"/>
      <c r="C34" s="61"/>
      <c r="D34" s="61"/>
      <c r="E34" s="61"/>
      <c r="F34" s="61"/>
    </row>
  </sheetData>
  <printOptions/>
  <pageMargins left="0.37" right="0.12" top="0.26" bottom="0.53" header="0.15" footer="0.23"/>
  <pageSetup fitToHeight="1" fitToWidth="1" horizontalDpi="600" verticalDpi="600" orientation="landscape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B13">
      <selection activeCell="E10" sqref="E10"/>
    </sheetView>
  </sheetViews>
  <sheetFormatPr defaultColWidth="9.140625" defaultRowHeight="12.75"/>
  <cols>
    <col min="1" max="1" width="9.140625" style="1" customWidth="1"/>
    <col min="2" max="2" width="26.7109375" style="0" bestFit="1" customWidth="1"/>
    <col min="3" max="3" width="6.28125" style="0" bestFit="1" customWidth="1"/>
    <col min="4" max="4" width="13.28125" style="0" bestFit="1" customWidth="1"/>
    <col min="5" max="5" width="13.421875" style="0" customWidth="1"/>
    <col min="6" max="6" width="13.140625" style="1" bestFit="1" customWidth="1"/>
    <col min="8" max="9" width="9.140625" style="99" customWidth="1"/>
    <col min="10" max="10" width="11.421875" style="0" bestFit="1" customWidth="1"/>
    <col min="11" max="11" width="10.57421875" style="0" bestFit="1" customWidth="1"/>
    <col min="12" max="12" width="10.57421875" style="0" customWidth="1"/>
    <col min="13" max="15" width="11.28125" style="0" customWidth="1"/>
    <col min="16" max="17" width="11.8515625" style="0" customWidth="1"/>
    <col min="18" max="18" width="13.00390625" style="0" customWidth="1"/>
    <col min="19" max="19" width="11.140625" style="0" customWidth="1"/>
  </cols>
  <sheetData>
    <row r="1" spans="6:11" ht="12.75">
      <c r="F1" s="137" t="s">
        <v>117</v>
      </c>
      <c r="H1" s="98" t="s">
        <v>53</v>
      </c>
      <c r="I1" s="98"/>
      <c r="K1" t="s">
        <v>54</v>
      </c>
    </row>
    <row r="2" spans="2:11" ht="12.75">
      <c r="B2" t="s">
        <v>102</v>
      </c>
      <c r="F2" s="137" t="s">
        <v>118</v>
      </c>
      <c r="H2" s="98" t="s">
        <v>55</v>
      </c>
      <c r="I2" s="98"/>
      <c r="K2" t="s">
        <v>56</v>
      </c>
    </row>
    <row r="3" spans="1:11" ht="12.75">
      <c r="A3" s="263" t="s">
        <v>176</v>
      </c>
      <c r="B3" s="264"/>
      <c r="F3" s="137" t="s">
        <v>119</v>
      </c>
      <c r="K3" t="s">
        <v>57</v>
      </c>
    </row>
    <row r="4" spans="1:18" ht="39">
      <c r="A4" s="1" t="s">
        <v>106</v>
      </c>
      <c r="B4" s="61" t="s">
        <v>58</v>
      </c>
      <c r="C4" s="61" t="s">
        <v>59</v>
      </c>
      <c r="D4" s="61" t="s">
        <v>60</v>
      </c>
      <c r="E4" s="61" t="s">
        <v>61</v>
      </c>
      <c r="F4" s="2" t="s">
        <v>105</v>
      </c>
      <c r="G4" s="62" t="s">
        <v>62</v>
      </c>
      <c r="H4" s="111" t="s">
        <v>103</v>
      </c>
      <c r="I4" s="111" t="s">
        <v>104</v>
      </c>
      <c r="J4" s="62" t="s">
        <v>63</v>
      </c>
      <c r="K4" s="6" t="s">
        <v>64</v>
      </c>
      <c r="L4" s="6" t="s">
        <v>65</v>
      </c>
      <c r="M4" s="6" t="s">
        <v>66</v>
      </c>
      <c r="N4" s="6" t="s">
        <v>67</v>
      </c>
      <c r="O4" s="6" t="s">
        <v>65</v>
      </c>
      <c r="P4" s="6" t="s">
        <v>68</v>
      </c>
      <c r="Q4" s="6" t="s">
        <v>65</v>
      </c>
      <c r="R4" s="6" t="s">
        <v>69</v>
      </c>
    </row>
    <row r="5" spans="1:20" ht="12.75">
      <c r="A5" s="1">
        <f>+TEAMS!C5</f>
        <v>1</v>
      </c>
      <c r="B5" s="112">
        <f>+TEAMS!E5</f>
        <v>0</v>
      </c>
      <c r="C5" s="1">
        <f>+TEAMS!F5</f>
        <v>0</v>
      </c>
      <c r="D5" s="1">
        <f>+TEAMS!G5</f>
        <v>0</v>
      </c>
      <c r="E5" s="1">
        <f>+TEAMS!H5</f>
        <v>0</v>
      </c>
      <c r="G5" s="100">
        <v>0.375</v>
      </c>
      <c r="H5" s="99">
        <v>1</v>
      </c>
      <c r="J5" s="100">
        <v>0.3958333333333333</v>
      </c>
      <c r="K5" s="100">
        <v>0.4270833333333333</v>
      </c>
      <c r="L5" s="103" t="s">
        <v>88</v>
      </c>
      <c r="N5" t="s">
        <v>89</v>
      </c>
      <c r="Q5" s="103"/>
      <c r="T5" s="109"/>
    </row>
    <row r="6" spans="1:17" ht="12.75">
      <c r="A6" s="1">
        <f>+TEAMS!C6</f>
        <v>2</v>
      </c>
      <c r="B6" s="112">
        <f>+TEAMS!E6</f>
        <v>0</v>
      </c>
      <c r="C6" s="1">
        <f>+TEAMS!F6</f>
        <v>0</v>
      </c>
      <c r="D6" s="1">
        <f>+TEAMS!G6</f>
        <v>0</v>
      </c>
      <c r="E6" s="1">
        <f>+TEAMS!H6</f>
        <v>0</v>
      </c>
      <c r="G6" s="100">
        <v>0.37916666666666665</v>
      </c>
      <c r="H6" s="99">
        <v>2</v>
      </c>
      <c r="J6" s="100">
        <v>0.4</v>
      </c>
      <c r="K6" s="110">
        <v>2</v>
      </c>
      <c r="L6" s="104" t="s">
        <v>95</v>
      </c>
      <c r="N6" t="s">
        <v>96</v>
      </c>
      <c r="O6" s="4"/>
      <c r="Q6" s="104"/>
    </row>
    <row r="7" spans="1:17" ht="12.75">
      <c r="A7" s="1">
        <f>+TEAMS!C7</f>
        <v>3</v>
      </c>
      <c r="B7" s="112">
        <f>+TEAMS!E7</f>
        <v>0</v>
      </c>
      <c r="C7" s="1">
        <f>+TEAMS!F7</f>
        <v>0</v>
      </c>
      <c r="D7" s="1">
        <f>+TEAMS!G7</f>
        <v>0</v>
      </c>
      <c r="E7" s="1">
        <f>+TEAMS!H7</f>
        <v>0</v>
      </c>
      <c r="G7" s="100">
        <v>0.3833333333333333</v>
      </c>
      <c r="H7" s="99">
        <v>1</v>
      </c>
      <c r="J7" s="100">
        <v>0.4041666666666666</v>
      </c>
      <c r="K7" s="110">
        <v>3</v>
      </c>
      <c r="L7" s="105" t="s">
        <v>90</v>
      </c>
      <c r="N7" s="100">
        <v>0.4583333333333333</v>
      </c>
      <c r="O7" s="108"/>
      <c r="Q7" s="105"/>
    </row>
    <row r="8" spans="1:15" ht="12.75">
      <c r="A8" s="1">
        <f>+TEAMS!C8</f>
        <v>4</v>
      </c>
      <c r="B8" s="112">
        <f>+TEAMS!E8</f>
        <v>0</v>
      </c>
      <c r="C8" s="1">
        <f>+TEAMS!F8</f>
        <v>0</v>
      </c>
      <c r="D8" s="1">
        <f>+TEAMS!G8</f>
        <v>0</v>
      </c>
      <c r="E8" s="1">
        <f>+TEAMS!H8</f>
        <v>0</v>
      </c>
      <c r="G8" s="100">
        <v>0.3875</v>
      </c>
      <c r="H8" s="99">
        <v>2</v>
      </c>
      <c r="J8" s="100">
        <v>0.4083333333333334</v>
      </c>
      <c r="K8" s="110">
        <v>4</v>
      </c>
      <c r="L8" t="s">
        <v>97</v>
      </c>
      <c r="N8" t="s">
        <v>98</v>
      </c>
      <c r="O8" s="4"/>
    </row>
    <row r="9" spans="1:15" ht="12.75">
      <c r="A9" s="1">
        <f>+TEAMS!C17</f>
        <v>8</v>
      </c>
      <c r="B9" s="112">
        <f>+TEAMS!E17</f>
        <v>0</v>
      </c>
      <c r="C9" s="1">
        <f>+TEAMS!F17</f>
        <v>0</v>
      </c>
      <c r="D9" s="1">
        <f>+TEAMS!G17</f>
        <v>0</v>
      </c>
      <c r="E9" s="1">
        <f>+TEAMS!H17</f>
        <v>0</v>
      </c>
      <c r="G9" s="100">
        <v>0.39166666666666666</v>
      </c>
      <c r="H9" s="99">
        <v>1</v>
      </c>
      <c r="J9" s="100">
        <v>0.4125</v>
      </c>
      <c r="K9" s="110">
        <v>5</v>
      </c>
      <c r="L9" t="s">
        <v>91</v>
      </c>
      <c r="N9" s="4" t="s">
        <v>92</v>
      </c>
      <c r="O9" s="4"/>
    </row>
    <row r="10" spans="1:15" ht="12.75">
      <c r="A10" s="1">
        <f>+TEAMS!C25</f>
        <v>11</v>
      </c>
      <c r="B10" s="112">
        <f>+TEAMS!E25</f>
        <v>0</v>
      </c>
      <c r="C10" s="1">
        <f>+TEAMS!F25</f>
        <v>0</v>
      </c>
      <c r="D10" s="1">
        <f>+TEAMS!G25</f>
        <v>0</v>
      </c>
      <c r="E10" s="1">
        <f>+TEAMS!H25</f>
        <v>0</v>
      </c>
      <c r="G10" s="100">
        <v>0.3958333333333333</v>
      </c>
      <c r="H10" s="99">
        <v>2</v>
      </c>
      <c r="J10" s="100">
        <v>0.4166666666666667</v>
      </c>
      <c r="K10" s="110">
        <v>6</v>
      </c>
      <c r="L10" t="s">
        <v>99</v>
      </c>
      <c r="N10" s="4"/>
      <c r="O10" s="4"/>
    </row>
    <row r="11" spans="1:19" ht="12.75">
      <c r="A11" s="1">
        <f>+TEAMS!C36</f>
        <v>17</v>
      </c>
      <c r="B11" s="112">
        <f>+TEAMS!E36</f>
        <v>0</v>
      </c>
      <c r="C11" s="1">
        <f>+TEAMS!F36</f>
        <v>0</v>
      </c>
      <c r="D11" s="1">
        <f>+TEAMS!G36</f>
        <v>0</v>
      </c>
      <c r="E11" s="1">
        <f>+TEAMS!H36</f>
        <v>0</v>
      </c>
      <c r="G11" s="100">
        <v>0.3958333333333333</v>
      </c>
      <c r="H11" s="99">
        <v>1</v>
      </c>
      <c r="J11" s="100">
        <v>0.43333333333333335</v>
      </c>
      <c r="K11" s="107">
        <v>0.4791666666666667</v>
      </c>
      <c r="L11" t="s">
        <v>80</v>
      </c>
      <c r="N11" s="108">
        <v>0.0625</v>
      </c>
      <c r="O11" t="s">
        <v>81</v>
      </c>
      <c r="R11" s="109" t="s">
        <v>82</v>
      </c>
      <c r="S11" s="136"/>
    </row>
    <row r="12" spans="1:14" ht="12.75">
      <c r="A12" s="1">
        <f>+TEAMS!C37</f>
        <v>18</v>
      </c>
      <c r="B12" s="112">
        <f>+TEAMS!E37</f>
        <v>0</v>
      </c>
      <c r="C12" s="1">
        <f>+TEAMS!F37</f>
        <v>0</v>
      </c>
      <c r="D12" s="1">
        <f>+TEAMS!G37</f>
        <v>0</v>
      </c>
      <c r="E12" s="1">
        <f>+TEAMS!H37</f>
        <v>0</v>
      </c>
      <c r="G12" s="100">
        <v>0.4</v>
      </c>
      <c r="H12" s="99">
        <v>2</v>
      </c>
      <c r="J12" s="100">
        <v>0.4375</v>
      </c>
      <c r="K12">
        <v>2</v>
      </c>
      <c r="N12">
        <v>2</v>
      </c>
    </row>
    <row r="13" spans="1:15" ht="12.75">
      <c r="A13" s="1">
        <f>+TEAMS!C38</f>
        <v>19</v>
      </c>
      <c r="B13" s="112">
        <f>+TEAMS!E38</f>
        <v>0</v>
      </c>
      <c r="C13" s="1">
        <f>+TEAMS!F38</f>
        <v>0</v>
      </c>
      <c r="D13" s="1">
        <f>+TEAMS!G38</f>
        <v>0</v>
      </c>
      <c r="E13" s="1">
        <f>+TEAMS!H38</f>
        <v>0</v>
      </c>
      <c r="G13" s="100">
        <v>0.4</v>
      </c>
      <c r="H13" s="99">
        <v>1</v>
      </c>
      <c r="J13" s="100">
        <v>0.42083333333333334</v>
      </c>
      <c r="K13" s="110">
        <v>7</v>
      </c>
      <c r="L13" t="s">
        <v>93</v>
      </c>
      <c r="N13" s="4" t="s">
        <v>94</v>
      </c>
      <c r="O13" s="4"/>
    </row>
    <row r="14" spans="1:15" ht="12.75">
      <c r="A14" s="1">
        <f>+TEAMS!C55</f>
        <v>26</v>
      </c>
      <c r="B14" s="112">
        <f>+TEAMS!E55</f>
        <v>0</v>
      </c>
      <c r="C14" s="1">
        <f>+TEAMS!F55</f>
        <v>0</v>
      </c>
      <c r="D14" s="1">
        <f>+TEAMS!G55</f>
        <v>0</v>
      </c>
      <c r="E14" s="1">
        <f>+TEAMS!H55</f>
        <v>0</v>
      </c>
      <c r="G14" s="100">
        <v>0.4041666666666666</v>
      </c>
      <c r="H14" s="99">
        <v>2</v>
      </c>
      <c r="J14" s="100">
        <v>0.425</v>
      </c>
      <c r="K14" s="110">
        <v>8</v>
      </c>
      <c r="L14" t="s">
        <v>100</v>
      </c>
      <c r="N14" s="4"/>
      <c r="O14" s="4"/>
    </row>
    <row r="15" spans="1:19" ht="12.75">
      <c r="A15" s="1">
        <f>+TEAMS!C65</f>
        <v>31</v>
      </c>
      <c r="B15" s="112">
        <f>+TEAMS!E65</f>
        <v>0</v>
      </c>
      <c r="C15" s="1">
        <f>+TEAMS!F65</f>
        <v>0</v>
      </c>
      <c r="D15" s="1">
        <f>+TEAMS!G65</f>
        <v>0</v>
      </c>
      <c r="E15" s="1">
        <f>+TEAMS!H65</f>
        <v>0</v>
      </c>
      <c r="G15" s="100">
        <v>0.4041666666666666</v>
      </c>
      <c r="H15" s="99">
        <v>1</v>
      </c>
      <c r="J15" s="100">
        <v>0.44166666666666665</v>
      </c>
      <c r="K15">
        <v>3</v>
      </c>
      <c r="L15" t="s">
        <v>83</v>
      </c>
      <c r="N15">
        <v>3</v>
      </c>
      <c r="O15" t="s">
        <v>84</v>
      </c>
      <c r="R15" s="109" t="s">
        <v>85</v>
      </c>
      <c r="S15" s="109"/>
    </row>
    <row r="16" spans="1:14" ht="12.75">
      <c r="A16" s="1">
        <f>+TEAMS!C66</f>
        <v>32</v>
      </c>
      <c r="B16" s="112">
        <f>+TEAMS!E66</f>
        <v>0</v>
      </c>
      <c r="C16" s="1">
        <f>+TEAMS!F66</f>
        <v>0</v>
      </c>
      <c r="D16" s="1">
        <f>+TEAMS!G66</f>
        <v>0</v>
      </c>
      <c r="E16" s="1">
        <f>+TEAMS!H66</f>
        <v>0</v>
      </c>
      <c r="G16" s="100">
        <v>0.4083333333333334</v>
      </c>
      <c r="H16" s="99">
        <v>1</v>
      </c>
      <c r="J16" s="100">
        <v>0.4458333333333333</v>
      </c>
      <c r="K16">
        <v>4</v>
      </c>
      <c r="N16">
        <v>4</v>
      </c>
    </row>
    <row r="17" spans="1:15" ht="12.75">
      <c r="A17" s="1">
        <f>+TEAMS!C67</f>
        <v>33</v>
      </c>
      <c r="B17" s="112">
        <f>+TEAMS!E67</f>
        <v>0</v>
      </c>
      <c r="C17" s="1">
        <f>+TEAMS!F67</f>
        <v>0</v>
      </c>
      <c r="D17" s="1">
        <f>+TEAMS!G67</f>
        <v>0</v>
      </c>
      <c r="E17" s="1">
        <f>+TEAMS!H67</f>
        <v>0</v>
      </c>
      <c r="G17" s="100">
        <v>0.4083333333333334</v>
      </c>
      <c r="H17" s="99">
        <v>2</v>
      </c>
      <c r="J17" s="100">
        <v>0.4291666666666667</v>
      </c>
      <c r="K17" s="110">
        <v>9</v>
      </c>
      <c r="L17" t="s">
        <v>101</v>
      </c>
      <c r="N17" s="4"/>
      <c r="O17" s="4"/>
    </row>
    <row r="18" spans="1:14" ht="12.75">
      <c r="A18" s="1">
        <f>+TEAMS!C68</f>
        <v>34</v>
      </c>
      <c r="B18" s="112">
        <f>+TEAMS!E68</f>
        <v>0</v>
      </c>
      <c r="C18" s="1">
        <f>+TEAMS!F68</f>
        <v>0</v>
      </c>
      <c r="D18" s="1">
        <f>+TEAMS!G68</f>
        <v>0</v>
      </c>
      <c r="E18" s="1">
        <f>+TEAMS!H68</f>
        <v>0</v>
      </c>
      <c r="G18" s="100">
        <v>0.4125</v>
      </c>
      <c r="H18" s="99">
        <v>1</v>
      </c>
      <c r="J18" s="100">
        <v>0.45</v>
      </c>
      <c r="K18">
        <v>5</v>
      </c>
      <c r="L18" t="s">
        <v>86</v>
      </c>
      <c r="N18" s="4">
        <v>5</v>
      </c>
    </row>
    <row r="19" spans="1:14" ht="12.75">
      <c r="A19" s="1">
        <f>+TEAMS!C75</f>
        <v>36</v>
      </c>
      <c r="B19" s="112">
        <f>+TEAMS!E75</f>
        <v>0</v>
      </c>
      <c r="C19" s="1">
        <f>+TEAMS!F75</f>
        <v>0</v>
      </c>
      <c r="D19" s="1">
        <f>+TEAMS!G75</f>
        <v>0</v>
      </c>
      <c r="E19" s="1">
        <f>+TEAMS!H75</f>
        <v>0</v>
      </c>
      <c r="G19" s="100">
        <v>0.4125</v>
      </c>
      <c r="H19" s="99">
        <v>2</v>
      </c>
      <c r="J19" s="100">
        <v>0.45416666666666666</v>
      </c>
      <c r="K19">
        <v>6</v>
      </c>
      <c r="N19">
        <v>6</v>
      </c>
    </row>
    <row r="20" spans="1:14" ht="12.75">
      <c r="A20" s="1">
        <f>+TEAMS!C76</f>
        <v>37</v>
      </c>
      <c r="B20" s="112">
        <f>+TEAMS!E76</f>
        <v>0</v>
      </c>
      <c r="C20" s="1">
        <f>+TEAMS!F76</f>
        <v>0</v>
      </c>
      <c r="D20" s="1">
        <f>+TEAMS!G76</f>
        <v>0</v>
      </c>
      <c r="E20" s="1">
        <f>+TEAMS!H76</f>
        <v>0</v>
      </c>
      <c r="G20" s="100">
        <v>0.4166666666666667</v>
      </c>
      <c r="H20" s="99">
        <v>1</v>
      </c>
      <c r="J20" s="100">
        <v>0.4583333333333333</v>
      </c>
      <c r="K20">
        <v>7</v>
      </c>
      <c r="L20" t="s">
        <v>87</v>
      </c>
      <c r="N20" s="4">
        <v>7</v>
      </c>
    </row>
    <row r="21" spans="1:17" ht="12.75">
      <c r="A21" s="1">
        <f>+TEAMS!C77</f>
        <v>38</v>
      </c>
      <c r="B21" s="112">
        <f>+TEAMS!E77</f>
        <v>0</v>
      </c>
      <c r="C21" s="1">
        <f>+TEAMS!F77</f>
        <v>0</v>
      </c>
      <c r="D21" s="1">
        <f>+TEAMS!G77</f>
        <v>0</v>
      </c>
      <c r="E21" s="1">
        <f>+TEAMS!H77</f>
        <v>0</v>
      </c>
      <c r="G21" s="100">
        <v>0.4270833333333333</v>
      </c>
      <c r="H21" s="99">
        <v>1</v>
      </c>
      <c r="J21" s="101">
        <v>0.46875</v>
      </c>
      <c r="K21" s="102">
        <v>0.5625</v>
      </c>
      <c r="L21" t="s">
        <v>70</v>
      </c>
      <c r="O21" s="4"/>
      <c r="P21" s="100">
        <v>0.09375</v>
      </c>
      <c r="Q21" t="s">
        <v>71</v>
      </c>
    </row>
    <row r="22" spans="1:17" ht="12.75">
      <c r="A22" s="1">
        <f>+TEAMS!C78</f>
        <v>0</v>
      </c>
      <c r="B22" s="112">
        <f>+TEAMS!E78</f>
        <v>0</v>
      </c>
      <c r="C22" s="1">
        <f>+TEAMS!F78</f>
        <v>0</v>
      </c>
      <c r="D22" s="1">
        <f>+TEAMS!G78</f>
        <v>0</v>
      </c>
      <c r="E22" s="1">
        <f>+TEAMS!H78</f>
        <v>0</v>
      </c>
      <c r="G22" s="100">
        <v>0.43125</v>
      </c>
      <c r="H22" s="99">
        <v>2</v>
      </c>
      <c r="J22" s="101">
        <v>0.47291666666666665</v>
      </c>
      <c r="K22">
        <v>2</v>
      </c>
      <c r="L22" t="s">
        <v>74</v>
      </c>
      <c r="N22" s="4"/>
      <c r="O22" s="4"/>
      <c r="P22">
        <v>2</v>
      </c>
      <c r="Q22" t="s">
        <v>74</v>
      </c>
    </row>
    <row r="23" spans="1:21" ht="12.75">
      <c r="A23" s="1">
        <f>+TEAMS!C86</f>
        <v>42</v>
      </c>
      <c r="B23" s="112">
        <f>+TEAMS!E86</f>
        <v>0</v>
      </c>
      <c r="C23" s="1">
        <f>+TEAMS!F86</f>
        <v>0</v>
      </c>
      <c r="D23" s="1">
        <f>+TEAMS!G86</f>
        <v>0</v>
      </c>
      <c r="E23" s="1">
        <f>+TEAMS!H86</f>
        <v>0</v>
      </c>
      <c r="G23" s="100">
        <v>0.4354166666666666</v>
      </c>
      <c r="H23" s="106" t="s">
        <v>76</v>
      </c>
      <c r="I23" s="106"/>
      <c r="J23" s="100">
        <v>0.4770833333333333</v>
      </c>
      <c r="L23" s="103"/>
      <c r="M23" s="100">
        <v>0.09375</v>
      </c>
      <c r="N23" s="100"/>
      <c r="O23" s="128"/>
      <c r="R23" s="100">
        <v>0.13541666666666666</v>
      </c>
      <c r="S23" t="s">
        <v>77</v>
      </c>
      <c r="U23" s="109"/>
    </row>
    <row r="24" spans="1:21" ht="12.75">
      <c r="A24" s="1">
        <f>+TEAMS!C87</f>
        <v>43</v>
      </c>
      <c r="B24" s="112">
        <f>+TEAMS!E87</f>
        <v>0</v>
      </c>
      <c r="C24" s="1">
        <f>+TEAMS!F87</f>
        <v>0</v>
      </c>
      <c r="D24" s="1">
        <f>+TEAMS!G87</f>
        <v>0</v>
      </c>
      <c r="E24" s="1">
        <f>+TEAMS!H87</f>
        <v>0</v>
      </c>
      <c r="G24" s="100">
        <v>0.4395833333333334</v>
      </c>
      <c r="H24" s="99">
        <v>1</v>
      </c>
      <c r="J24" s="101">
        <v>0.48125</v>
      </c>
      <c r="K24">
        <v>3</v>
      </c>
      <c r="L24" s="104" t="s">
        <v>72</v>
      </c>
      <c r="N24" s="4"/>
      <c r="O24" s="104"/>
      <c r="P24">
        <v>3</v>
      </c>
      <c r="Q24" t="s">
        <v>73</v>
      </c>
      <c r="U24" s="109"/>
    </row>
    <row r="25" spans="1:18" ht="12.75">
      <c r="A25" s="1">
        <f>+TEAMS!C96</f>
        <v>47</v>
      </c>
      <c r="B25" s="112">
        <f>+TEAMS!E96</f>
        <v>0</v>
      </c>
      <c r="C25" s="1">
        <f>+TEAMS!F96</f>
        <v>0</v>
      </c>
      <c r="D25" s="1">
        <f>+TEAMS!G96</f>
        <v>0</v>
      </c>
      <c r="E25" s="1">
        <f>+TEAMS!H96</f>
        <v>0</v>
      </c>
      <c r="G25" s="100">
        <v>0.44375</v>
      </c>
      <c r="H25" s="99">
        <v>1</v>
      </c>
      <c r="J25" s="100">
        <v>0.48541666666666666</v>
      </c>
      <c r="L25" s="104"/>
      <c r="M25">
        <v>2</v>
      </c>
      <c r="O25" s="104"/>
      <c r="R25">
        <v>2</v>
      </c>
    </row>
    <row r="26" spans="1:16" ht="12.75">
      <c r="A26" s="1">
        <f>+TEAMS!C15</f>
        <v>6</v>
      </c>
      <c r="B26" s="112">
        <f>+TEAMS!E15</f>
        <v>0</v>
      </c>
      <c r="C26" s="1">
        <f>+TEAMS!F15</f>
        <v>0</v>
      </c>
      <c r="D26" s="1">
        <f>+TEAMS!G15</f>
        <v>0</v>
      </c>
      <c r="E26" s="1">
        <f>+TEAMS!H15</f>
        <v>0</v>
      </c>
      <c r="G26" s="100">
        <v>0.4479166666666667</v>
      </c>
      <c r="H26" s="99">
        <v>2</v>
      </c>
      <c r="J26" s="101">
        <v>0.4895833333333333</v>
      </c>
      <c r="K26">
        <v>4</v>
      </c>
      <c r="L26" s="105"/>
      <c r="O26" s="105"/>
      <c r="P26">
        <v>4</v>
      </c>
    </row>
    <row r="27" spans="1:16" ht="12.75">
      <c r="A27" s="1">
        <f>+TEAMS!C26</f>
        <v>12</v>
      </c>
      <c r="B27" s="112">
        <f>+TEAMS!E26</f>
        <v>0</v>
      </c>
      <c r="C27" s="1">
        <f>+TEAMS!F26</f>
        <v>0</v>
      </c>
      <c r="D27" s="1">
        <f>+TEAMS!G26</f>
        <v>0</v>
      </c>
      <c r="E27" s="1">
        <f>+TEAMS!H26</f>
        <v>0</v>
      </c>
      <c r="G27" s="100">
        <v>0.45208333333333334</v>
      </c>
      <c r="H27" s="99">
        <v>1</v>
      </c>
      <c r="J27" s="101">
        <v>0.49375</v>
      </c>
      <c r="K27">
        <v>5</v>
      </c>
      <c r="P27">
        <v>5</v>
      </c>
    </row>
    <row r="28" spans="1:16" ht="12.75">
      <c r="A28" s="1">
        <f>+TEAMS!C35</f>
        <v>16</v>
      </c>
      <c r="B28" s="112">
        <f>+TEAMS!E35</f>
        <v>0</v>
      </c>
      <c r="C28" s="1">
        <f>+TEAMS!F35</f>
        <v>0</v>
      </c>
      <c r="D28" s="1">
        <f>+TEAMS!G35</f>
        <v>0</v>
      </c>
      <c r="E28" s="1">
        <f>+TEAMS!H35</f>
        <v>0</v>
      </c>
      <c r="G28" s="100">
        <v>0.45625</v>
      </c>
      <c r="H28" s="106" t="s">
        <v>75</v>
      </c>
      <c r="I28" s="106"/>
      <c r="J28" s="101">
        <v>0.4979166666666666</v>
      </c>
      <c r="K28">
        <v>6</v>
      </c>
      <c r="P28">
        <v>6</v>
      </c>
    </row>
    <row r="29" spans="1:16" ht="12.75">
      <c r="A29" s="1">
        <f>+TEAMS!C85</f>
        <v>41</v>
      </c>
      <c r="B29" s="112">
        <f>+TEAMS!E85</f>
        <v>0</v>
      </c>
      <c r="C29" s="1">
        <f>+TEAMS!F85</f>
        <v>0</v>
      </c>
      <c r="D29" s="1">
        <f>+TEAMS!G85</f>
        <v>0</v>
      </c>
      <c r="E29" s="1">
        <f>+TEAMS!H85</f>
        <v>0</v>
      </c>
      <c r="G29" s="100">
        <v>0.46527777777777773</v>
      </c>
      <c r="H29" s="99">
        <v>2</v>
      </c>
      <c r="J29" s="101">
        <v>0.5069444444444444</v>
      </c>
      <c r="K29">
        <v>7</v>
      </c>
      <c r="P29">
        <v>7</v>
      </c>
    </row>
    <row r="30" spans="1:16" ht="12.75">
      <c r="A30" s="1">
        <f>+TEAMS!C16</f>
        <v>7</v>
      </c>
      <c r="B30" s="112">
        <f>+TEAMS!E16</f>
        <v>0</v>
      </c>
      <c r="C30" s="1">
        <f>+TEAMS!F16</f>
        <v>0</v>
      </c>
      <c r="D30" s="1">
        <f>+TEAMS!G16</f>
        <v>0</v>
      </c>
      <c r="E30" s="1">
        <f>+TEAMS!H16</f>
        <v>0</v>
      </c>
      <c r="G30" s="100">
        <v>0.4694444444444445</v>
      </c>
      <c r="H30" s="99">
        <v>2</v>
      </c>
      <c r="J30" s="101">
        <v>0.5111111111111112</v>
      </c>
      <c r="K30">
        <v>8</v>
      </c>
      <c r="L30" s="103"/>
      <c r="N30" s="103"/>
      <c r="P30">
        <v>8</v>
      </c>
    </row>
    <row r="31" spans="1:18" ht="12.75">
      <c r="A31" s="1">
        <f>+TEAMS!C18</f>
        <v>9</v>
      </c>
      <c r="B31" s="112">
        <f>+TEAMS!E18</f>
        <v>0</v>
      </c>
      <c r="C31" s="1">
        <f>+TEAMS!F18</f>
        <v>0</v>
      </c>
      <c r="D31" s="1">
        <f>+TEAMS!G18</f>
        <v>0</v>
      </c>
      <c r="E31" s="1">
        <f>+TEAMS!H18</f>
        <v>0</v>
      </c>
      <c r="G31" s="100">
        <v>0.47361111111111115</v>
      </c>
      <c r="H31" s="99">
        <v>1</v>
      </c>
      <c r="J31" s="100">
        <v>0.5152777777777778</v>
      </c>
      <c r="L31" s="104"/>
      <c r="M31">
        <v>3</v>
      </c>
      <c r="N31" s="104"/>
      <c r="R31">
        <v>3</v>
      </c>
    </row>
    <row r="32" spans="1:18" ht="12.75">
      <c r="A32" s="1">
        <f>+TEAMS!C27</f>
        <v>13</v>
      </c>
      <c r="B32" s="112">
        <f>+TEAMS!E27</f>
        <v>0</v>
      </c>
      <c r="C32" s="1">
        <f>+TEAMS!F27</f>
        <v>0</v>
      </c>
      <c r="D32" s="1">
        <f>+TEAMS!G27</f>
        <v>0</v>
      </c>
      <c r="E32" s="1">
        <f>+TEAMS!H27</f>
        <v>0</v>
      </c>
      <c r="G32" s="100">
        <v>0.4777777777777778</v>
      </c>
      <c r="H32" s="99">
        <v>1</v>
      </c>
      <c r="J32" s="100">
        <v>0.5194444444444445</v>
      </c>
      <c r="L32" s="104"/>
      <c r="M32">
        <v>4</v>
      </c>
      <c r="N32" s="104"/>
      <c r="R32">
        <v>4</v>
      </c>
    </row>
    <row r="33" spans="1:16" ht="12.75">
      <c r="A33" s="1">
        <f>+TEAMS!C28</f>
        <v>14</v>
      </c>
      <c r="B33" s="112">
        <f>+TEAMS!E28</f>
        <v>0</v>
      </c>
      <c r="C33" s="1">
        <f>+TEAMS!F28</f>
        <v>0</v>
      </c>
      <c r="D33" s="1">
        <f>+TEAMS!G28</f>
        <v>0</v>
      </c>
      <c r="E33" s="1">
        <f>+TEAMS!H28</f>
        <v>0</v>
      </c>
      <c r="G33" s="100">
        <v>0.48194444444444445</v>
      </c>
      <c r="H33" s="99">
        <v>2</v>
      </c>
      <c r="J33" s="101">
        <v>0.5236111111111111</v>
      </c>
      <c r="K33">
        <v>9</v>
      </c>
      <c r="L33" s="104"/>
      <c r="N33" s="104"/>
      <c r="P33">
        <v>9</v>
      </c>
    </row>
    <row r="34" spans="1:18" ht="12.75">
      <c r="A34" s="1">
        <f>+TEAMS!C56</f>
        <v>27</v>
      </c>
      <c r="B34" s="112">
        <f>+TEAMS!E56</f>
        <v>0</v>
      </c>
      <c r="C34" s="1">
        <f>+TEAMS!F56</f>
        <v>0</v>
      </c>
      <c r="D34" s="1">
        <f>+TEAMS!G56</f>
        <v>0</v>
      </c>
      <c r="E34" s="1">
        <f>+TEAMS!H56</f>
        <v>0</v>
      </c>
      <c r="G34" s="100">
        <v>0.4861111111111111</v>
      </c>
      <c r="H34" s="99">
        <v>2</v>
      </c>
      <c r="J34" s="100">
        <v>0.5277777777777778</v>
      </c>
      <c r="L34" s="104"/>
      <c r="M34">
        <v>5</v>
      </c>
      <c r="N34" s="104"/>
      <c r="R34">
        <v>5</v>
      </c>
    </row>
    <row r="35" spans="1:16" ht="12.75">
      <c r="A35" s="1">
        <f>+TEAMS!C57</f>
        <v>28</v>
      </c>
      <c r="B35" s="112">
        <f>+TEAMS!E57</f>
        <v>0</v>
      </c>
      <c r="C35" s="1">
        <f>+TEAMS!F57</f>
        <v>0</v>
      </c>
      <c r="D35" s="1">
        <f>+TEAMS!G57</f>
        <v>0</v>
      </c>
      <c r="E35" s="1">
        <f>+TEAMS!H57</f>
        <v>0</v>
      </c>
      <c r="G35" s="100">
        <v>0.4902777777777778</v>
      </c>
      <c r="H35" s="106" t="s">
        <v>79</v>
      </c>
      <c r="I35" s="106"/>
      <c r="J35" s="101">
        <v>0.5319444444444444</v>
      </c>
      <c r="K35">
        <v>10</v>
      </c>
      <c r="L35" s="104"/>
      <c r="N35" s="105"/>
      <c r="P35">
        <v>10</v>
      </c>
    </row>
    <row r="36" spans="1:16" ht="12.75">
      <c r="A36" s="1">
        <f>+TEAMS!C58</f>
        <v>29</v>
      </c>
      <c r="B36" s="112">
        <f>+TEAMS!E58</f>
        <v>0</v>
      </c>
      <c r="C36" s="1">
        <f>+TEAMS!F58</f>
        <v>0</v>
      </c>
      <c r="D36" s="1">
        <f>+TEAMS!G58</f>
        <v>0</v>
      </c>
      <c r="E36" s="1">
        <f>+TEAMS!H58</f>
        <v>0</v>
      </c>
      <c r="G36" s="100">
        <v>0.49444444444444446</v>
      </c>
      <c r="H36" s="99">
        <v>1</v>
      </c>
      <c r="J36" s="101">
        <v>0.5361111111111111</v>
      </c>
      <c r="K36">
        <v>11</v>
      </c>
      <c r="L36" s="104"/>
      <c r="P36">
        <v>11</v>
      </c>
    </row>
    <row r="37" spans="1:20" ht="12.75">
      <c r="A37" s="1">
        <f>+TEAMS!C95</f>
        <v>46</v>
      </c>
      <c r="B37" s="112">
        <f>+TEAMS!E95</f>
        <v>0</v>
      </c>
      <c r="C37" s="1">
        <f>+TEAMS!F95</f>
        <v>0</v>
      </c>
      <c r="D37" s="1">
        <f>+TEAMS!G95</f>
        <v>0</v>
      </c>
      <c r="E37" s="1">
        <f>+TEAMS!H95</f>
        <v>0</v>
      </c>
      <c r="G37" s="100">
        <v>0.4986111111111111</v>
      </c>
      <c r="H37" s="98">
        <v>2</v>
      </c>
      <c r="I37" s="98"/>
      <c r="J37" s="101">
        <v>0.5402777777777777</v>
      </c>
      <c r="K37">
        <v>12</v>
      </c>
      <c r="L37" s="104"/>
      <c r="O37" s="4"/>
      <c r="P37">
        <v>12</v>
      </c>
      <c r="T37" s="109"/>
    </row>
    <row r="38" spans="1:16" ht="12.75">
      <c r="A38" s="1">
        <f>+TEAMS!C97</f>
        <v>48</v>
      </c>
      <c r="B38" s="112">
        <f>+TEAMS!E97</f>
        <v>0</v>
      </c>
      <c r="C38" s="1">
        <f>+TEAMS!F97</f>
        <v>0</v>
      </c>
      <c r="D38" s="1">
        <f>+TEAMS!G97</f>
        <v>0</v>
      </c>
      <c r="E38" s="1">
        <f>+TEAMS!H97</f>
        <v>0</v>
      </c>
      <c r="G38" s="100">
        <v>0.5027777777777778</v>
      </c>
      <c r="H38" s="106" t="s">
        <v>78</v>
      </c>
      <c r="I38" s="106"/>
      <c r="J38" s="101">
        <v>0.044444444444444446</v>
      </c>
      <c r="K38">
        <v>13</v>
      </c>
      <c r="L38" s="105"/>
      <c r="P38">
        <v>13</v>
      </c>
    </row>
    <row r="39" spans="1:5" ht="12.75">
      <c r="A39" s="1">
        <f>+TEAMS!C45</f>
        <v>21</v>
      </c>
      <c r="B39" s="112">
        <f>+TEAMS!E45</f>
        <v>0</v>
      </c>
      <c r="C39" s="1">
        <f>+TEAMS!F45</f>
        <v>0</v>
      </c>
      <c r="D39" s="1">
        <f>+TEAMS!G45</f>
        <v>0</v>
      </c>
      <c r="E39" s="1">
        <f>+TEAMS!H45</f>
        <v>0</v>
      </c>
    </row>
    <row r="40" spans="1:5" ht="12.75">
      <c r="A40" s="1">
        <f>+TEAMS!C46</f>
        <v>22</v>
      </c>
      <c r="B40" s="112">
        <f>+TEAMS!E46</f>
        <v>0</v>
      </c>
      <c r="C40" s="1">
        <f>+TEAMS!F46</f>
        <v>0</v>
      </c>
      <c r="D40" s="1">
        <f>+TEAMS!G46</f>
        <v>0</v>
      </c>
      <c r="E40" s="1">
        <f>+TEAMS!H46</f>
        <v>0</v>
      </c>
    </row>
    <row r="41" spans="1:5" ht="12.75">
      <c r="A41" s="1">
        <f>+TEAMS!C47</f>
        <v>23</v>
      </c>
      <c r="B41" s="112">
        <f>+TEAMS!E47</f>
        <v>0</v>
      </c>
      <c r="C41" s="1">
        <f>+TEAMS!F47</f>
        <v>0</v>
      </c>
      <c r="D41" s="1">
        <f>+TEAMS!G47</f>
        <v>0</v>
      </c>
      <c r="E41" s="1">
        <f>+TEAMS!H47</f>
        <v>0</v>
      </c>
    </row>
    <row r="42" spans="1:5" ht="12.75">
      <c r="A42" s="1">
        <f>+TEAMS!C48</f>
        <v>24</v>
      </c>
      <c r="B42" s="112">
        <f>+TEAMS!E48</f>
        <v>0</v>
      </c>
      <c r="C42" s="1">
        <f>+TEAMS!F48</f>
        <v>0</v>
      </c>
      <c r="D42" s="1">
        <f>+TEAMS!G48</f>
        <v>0</v>
      </c>
      <c r="E42" s="1">
        <f>+TEAMS!H48</f>
        <v>0</v>
      </c>
    </row>
    <row r="43" spans="2:5" ht="12.75">
      <c r="B43" s="112"/>
      <c r="C43" s="1"/>
      <c r="D43" s="1"/>
      <c r="E43" s="1"/>
    </row>
    <row r="44" spans="2:5" ht="12.75">
      <c r="B44" s="112"/>
      <c r="C44" s="1"/>
      <c r="D44" s="1"/>
      <c r="E44" s="1"/>
    </row>
    <row r="45" spans="2:5" ht="12.75">
      <c r="B45" s="112"/>
      <c r="C45" s="1"/>
      <c r="D45" s="1"/>
      <c r="E45" s="1"/>
    </row>
    <row r="46" spans="2:5" ht="12.75">
      <c r="B46" s="112"/>
      <c r="C46" s="1"/>
      <c r="D46" s="1"/>
      <c r="E46" s="1"/>
    </row>
    <row r="47" spans="2:5" ht="12.75">
      <c r="B47" s="112"/>
      <c r="C47" s="1"/>
      <c r="D47" s="1"/>
      <c r="E47" s="1"/>
    </row>
    <row r="48" spans="2:5" ht="12.75">
      <c r="B48" s="112"/>
      <c r="C48" s="1"/>
      <c r="D48" s="1"/>
      <c r="E48" s="1"/>
    </row>
    <row r="49" spans="2:5" ht="12.75">
      <c r="B49" s="112"/>
      <c r="C49" s="1"/>
      <c r="D49" s="1"/>
      <c r="E49" s="1"/>
    </row>
    <row r="50" spans="2:5" ht="12.75">
      <c r="B50" s="112"/>
      <c r="C50" s="1"/>
      <c r="D50" s="1"/>
      <c r="E50" s="1"/>
    </row>
    <row r="51" spans="2:5" ht="12.75">
      <c r="B51" s="112"/>
      <c r="C51" s="1"/>
      <c r="D51" s="1"/>
      <c r="E51" s="1"/>
    </row>
    <row r="52" spans="2:5" ht="12.75">
      <c r="B52" s="112"/>
      <c r="C52" s="1"/>
      <c r="D52" s="1"/>
      <c r="E52" s="1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Symes</dc:creator>
  <cp:keywords/>
  <dc:description/>
  <cp:lastModifiedBy>B Symes</cp:lastModifiedBy>
  <cp:lastPrinted>2011-08-20T23:42:49Z</cp:lastPrinted>
  <dcterms:created xsi:type="dcterms:W3CDTF">2006-07-31T13:44:52Z</dcterms:created>
  <dcterms:modified xsi:type="dcterms:W3CDTF">2013-02-23T18:46:50Z</dcterms:modified>
  <cp:category/>
  <cp:version/>
  <cp:contentType/>
  <cp:contentStatus/>
</cp:coreProperties>
</file>